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총무정보팀\사전정보공표\전용 차량 운영 현황\"/>
    </mc:Choice>
  </mc:AlternateContent>
  <bookViews>
    <workbookView xWindow="240" yWindow="195" windowWidth="14955" windowHeight="5175" tabRatio="605"/>
  </bookViews>
  <sheets>
    <sheet name="2018년 주유내역" sheetId="4" r:id="rId1"/>
  </sheets>
  <definedNames>
    <definedName name="_xlnm.Print_Area" localSheetId="0">'2018년 주유내역'!$A$1:$O$39</definedName>
  </definedNames>
  <calcPr calcId="152511"/>
</workbook>
</file>

<file path=xl/calcChain.xml><?xml version="1.0" encoding="utf-8"?>
<calcChain xmlns="http://schemas.openxmlformats.org/spreadsheetml/2006/main">
  <c r="I33" i="4" l="1"/>
  <c r="G5" i="4" l="1"/>
  <c r="D13" i="4" l="1"/>
  <c r="E13" i="4"/>
  <c r="F13" i="4"/>
  <c r="C13" i="4"/>
  <c r="I9" i="4"/>
  <c r="J9" i="4"/>
  <c r="K9" i="4"/>
  <c r="L9" i="4"/>
  <c r="M9" i="4"/>
  <c r="N9" i="4"/>
  <c r="H9" i="4"/>
  <c r="O35" i="4"/>
  <c r="H13" i="4" l="1"/>
  <c r="I13" i="4"/>
  <c r="J13" i="4"/>
  <c r="K13" i="4"/>
  <c r="L13" i="4"/>
  <c r="M13" i="4"/>
  <c r="N13" i="4"/>
  <c r="G13" i="4"/>
  <c r="O13" i="4" l="1"/>
  <c r="D5" i="4"/>
  <c r="E5" i="4"/>
  <c r="F5" i="4"/>
  <c r="H5" i="4"/>
  <c r="I5" i="4"/>
  <c r="J5" i="4"/>
  <c r="K5" i="4"/>
  <c r="L5" i="4"/>
  <c r="M5" i="4"/>
  <c r="N5" i="4"/>
  <c r="D38" i="4"/>
  <c r="E38" i="4"/>
  <c r="F38" i="4"/>
  <c r="G38" i="4"/>
  <c r="H38" i="4"/>
  <c r="I38" i="4"/>
  <c r="J38" i="4"/>
  <c r="K38" i="4"/>
  <c r="L38" i="4"/>
  <c r="M38" i="4"/>
  <c r="N38" i="4"/>
  <c r="D37" i="4"/>
  <c r="E37" i="4"/>
  <c r="F37" i="4"/>
  <c r="G37" i="4"/>
  <c r="I37" i="4"/>
  <c r="J37" i="4"/>
  <c r="K37" i="4"/>
  <c r="L37" i="4"/>
  <c r="M37" i="4"/>
  <c r="N37" i="4"/>
  <c r="D36" i="4"/>
  <c r="E36" i="4"/>
  <c r="F36" i="4"/>
  <c r="G36" i="4"/>
  <c r="H36" i="4"/>
  <c r="I36" i="4"/>
  <c r="J36" i="4"/>
  <c r="K36" i="4"/>
  <c r="L36" i="4"/>
  <c r="M36" i="4"/>
  <c r="N36" i="4"/>
  <c r="C38" i="4"/>
  <c r="C37" i="4"/>
  <c r="C36" i="4"/>
  <c r="N29" i="4" l="1"/>
  <c r="M29" i="4"/>
  <c r="N25" i="4"/>
  <c r="N21" i="4"/>
  <c r="M21" i="4"/>
  <c r="N33" i="4"/>
  <c r="M33" i="4"/>
  <c r="H25" i="4" l="1"/>
  <c r="M25" i="4" l="1"/>
  <c r="L33" i="4"/>
  <c r="K33" i="4"/>
  <c r="J33" i="4"/>
  <c r="G33" i="4"/>
  <c r="F33" i="4"/>
  <c r="E33" i="4"/>
  <c r="D33" i="4"/>
  <c r="C33" i="4"/>
  <c r="O32" i="4"/>
  <c r="O31" i="4"/>
  <c r="O30" i="4"/>
  <c r="L29" i="4"/>
  <c r="K29" i="4"/>
  <c r="J29" i="4"/>
  <c r="I29" i="4"/>
  <c r="H29" i="4"/>
  <c r="G29" i="4"/>
  <c r="F29" i="4"/>
  <c r="E29" i="4"/>
  <c r="D29" i="4"/>
  <c r="C29" i="4"/>
  <c r="O28" i="4"/>
  <c r="O27" i="4"/>
  <c r="O26" i="4"/>
  <c r="L25" i="4"/>
  <c r="K25" i="4"/>
  <c r="J25" i="4"/>
  <c r="I25" i="4"/>
  <c r="G25" i="4"/>
  <c r="F25" i="4"/>
  <c r="E25" i="4"/>
  <c r="D25" i="4"/>
  <c r="C25" i="4"/>
  <c r="O24" i="4"/>
  <c r="O25" i="4" l="1"/>
  <c r="O29" i="4"/>
  <c r="O6" i="4"/>
  <c r="O7" i="4"/>
  <c r="O8" i="4"/>
  <c r="O10" i="4"/>
  <c r="O11" i="4"/>
  <c r="O12" i="4"/>
  <c r="O14" i="4"/>
  <c r="O15" i="4"/>
  <c r="O16" i="4"/>
  <c r="O18" i="4"/>
  <c r="O19" i="4"/>
  <c r="O20" i="4"/>
  <c r="O22" i="4"/>
  <c r="O23" i="4"/>
  <c r="L21" i="4"/>
  <c r="K21" i="4"/>
  <c r="J21" i="4"/>
  <c r="I21" i="4"/>
  <c r="H21" i="4"/>
  <c r="G21" i="4"/>
  <c r="F21" i="4"/>
  <c r="E21" i="4"/>
  <c r="D21" i="4"/>
  <c r="C21" i="4"/>
  <c r="O21" i="4" l="1"/>
  <c r="O36" i="4"/>
  <c r="O38" i="4"/>
  <c r="E17" i="4"/>
  <c r="F17" i="4"/>
  <c r="G17" i="4"/>
  <c r="H17" i="4"/>
  <c r="I17" i="4"/>
  <c r="J17" i="4"/>
  <c r="K17" i="4"/>
  <c r="L17" i="4"/>
  <c r="M17" i="4"/>
  <c r="N17" i="4"/>
  <c r="E9" i="4"/>
  <c r="F9" i="4"/>
  <c r="G9" i="4"/>
  <c r="D9" i="4"/>
  <c r="D17" i="4"/>
  <c r="C17" i="4"/>
  <c r="C9" i="4"/>
  <c r="C5" i="4"/>
  <c r="O5" i="4" s="1"/>
  <c r="O9" i="4" l="1"/>
  <c r="O17" i="4"/>
  <c r="O4" i="4" l="1"/>
  <c r="O34" i="4" l="1"/>
  <c r="H33" i="4"/>
  <c r="O33" i="4" s="1"/>
  <c r="H37" i="4"/>
  <c r="O37" i="4" s="1"/>
</calcChain>
</file>

<file path=xl/comments1.xml><?xml version="1.0" encoding="utf-8"?>
<comments xmlns="http://schemas.openxmlformats.org/spreadsheetml/2006/main">
  <authors>
    <author>user</author>
  </authors>
  <commentList>
    <comment ref="A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<sst xmlns="http://schemas.openxmlformats.org/spreadsheetml/2006/main" count="60" uniqueCount="33">
  <si>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</si>
  <si>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</si>
  <si>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</si>
  <si>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</si>
  <si>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</si>
  <si>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</si>
  <si>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</si>
  <si>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</si>
  <si>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</si>
  <si>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</si>
  <si>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</si>
  <si>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</si>
  <si>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</si>
  <si>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</si>
  <si>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</si>
  <si>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</si>
  <si>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</si>
  <si>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</si>
  <si>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합  계</t>
    <phoneticPr fontId="1" type="noConversion"/>
  </si>
  <si>
    <t>주행거리(km)</t>
    <phoneticPr fontId="1" type="noConversion"/>
  </si>
  <si>
    <t>59조8894
(쏘나타)</t>
    <phoneticPr fontId="1" type="noConversion"/>
  </si>
  <si>
    <t>주유비(원)</t>
    <phoneticPr fontId="1" type="noConversion"/>
  </si>
  <si>
    <t xml:space="preserve">  L당 단가</t>
    <phoneticPr fontId="1" type="noConversion"/>
  </si>
  <si>
    <t>사용량(L)</t>
    <phoneticPr fontId="1" type="noConversion"/>
  </si>
  <si>
    <t>L당 단가</t>
    <phoneticPr fontId="1" type="noConversion"/>
  </si>
  <si>
    <t>49우0884 (모닝)</t>
    <phoneticPr fontId="1" type="noConversion"/>
  </si>
  <si>
    <t>68호7460
(체어맨)</t>
    <phoneticPr fontId="1" type="noConversion"/>
  </si>
  <si>
    <t>13조5124
(하이브리드, 
소나타)</t>
    <phoneticPr fontId="1" type="noConversion"/>
  </si>
  <si>
    <t>49우0946  (하이브리드, 
소나타)</t>
    <phoneticPr fontId="1" type="noConversion"/>
  </si>
  <si>
    <t>49우0942
(하이브리드, 
소나타)</t>
    <phoneticPr fontId="1" type="noConversion"/>
  </si>
  <si>
    <t xml:space="preserve">40허6192
(카니발) </t>
    <phoneticPr fontId="1" type="noConversion"/>
  </si>
  <si>
    <t>74도6869
(스타랙스)</t>
    <phoneticPr fontId="1" type="noConversion"/>
  </si>
  <si>
    <t>업무용차량  주행거리 및 주유내역(소수점이하 절사)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</si>
</sst>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176" fontId="0" fillId="3" borderId="4" xfId="0" applyNumberFormat="1" applyFill="1" applyBorder="1">
      <alignment vertical="center"/>
    </xf>
    <xf numFmtId="176" fontId="0" fillId="3" borderId="2" xfId="0" applyNumberFormat="1" applyFill="1" applyBorder="1">
      <alignment vertical="center"/>
    </xf>
    <xf numFmtId="176" fontId="0" fillId="3" borderId="7" xfId="0" applyNumberFormat="1" applyFill="1" applyBorder="1">
      <alignment vertical="center"/>
    </xf>
    <xf numFmtId="176" fontId="0" fillId="3" borderId="14" xfId="0" applyNumberFormat="1" applyFill="1" applyBorder="1">
      <alignment vertical="center"/>
    </xf>
    <xf numFmtId="176" fontId="0" fillId="3" borderId="12" xfId="0" applyNumberFormat="1" applyFill="1" applyBorder="1">
      <alignment vertical="center"/>
    </xf>
    <xf numFmtId="176" fontId="0" fillId="3" borderId="3" xfId="0" applyNumberFormat="1" applyFill="1" applyBorder="1">
      <alignment vertical="center"/>
    </xf>
    <xf numFmtId="176" fontId="0" fillId="3" borderId="1" xfId="0" applyNumberFormat="1" applyFill="1" applyBorder="1">
      <alignment vertical="center"/>
    </xf>
    <xf numFmtId="176" fontId="0" fillId="3" borderId="6" xfId="0" applyNumberFormat="1" applyFill="1" applyBorder="1">
      <alignment vertical="center"/>
    </xf>
    <xf numFmtId="176" fontId="0" fillId="3" borderId="19" xfId="0" applyNumberFormat="1" applyFill="1" applyBorder="1">
      <alignment vertical="center"/>
    </xf>
    <xf numFmtId="176" fontId="0" fillId="3" borderId="20" xfId="0" applyNumberFormat="1" applyFill="1" applyBorder="1">
      <alignment vertical="center"/>
    </xf>
    <xf numFmtId="176" fontId="0" fillId="3" borderId="10" xfId="0" applyNumberFormat="1" applyFill="1" applyBorder="1">
      <alignment vertical="center"/>
    </xf>
    <xf numFmtId="176" fontId="0" fillId="3" borderId="0" xfId="0" applyNumberFormat="1" applyFill="1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center" vertical="center"/>
    </xf>
    <xf numFmtId="176" fontId="0" fillId="3" borderId="16" xfId="0" applyNumberFormat="1" applyFill="1" applyBorder="1">
      <alignment vertical="center"/>
    </xf>
    <xf numFmtId="176" fontId="0" fillId="3" borderId="13" xfId="0" applyNumberFormat="1" applyFill="1" applyBorder="1">
      <alignment vertical="center"/>
    </xf>
    <xf numFmtId="176" fontId="0" fillId="0" borderId="21" xfId="0" applyNumberFormat="1" applyFill="1" applyBorder="1">
      <alignment vertical="center"/>
    </xf>
    <xf numFmtId="176" fontId="0" fillId="0" borderId="20" xfId="0" applyNumberFormat="1" applyFill="1" applyBorder="1">
      <alignment vertical="center"/>
    </xf>
    <xf numFmtId="176" fontId="0" fillId="0" borderId="24" xfId="0" applyNumberFormat="1" applyFill="1" applyBorder="1">
      <alignment vertical="center"/>
    </xf>
    <xf numFmtId="176" fontId="0" fillId="0" borderId="9" xfId="0" applyNumberFormat="1" applyFill="1" applyBorder="1">
      <alignment vertical="center"/>
    </xf>
    <xf numFmtId="176" fontId="0" fillId="0" borderId="4" xfId="0" applyNumberFormat="1" applyFill="1" applyBorder="1">
      <alignment vertical="center"/>
    </xf>
    <xf numFmtId="176" fontId="0" fillId="0" borderId="15" xfId="0" applyNumberFormat="1" applyFill="1" applyBorder="1">
      <alignment vertical="center"/>
    </xf>
    <xf numFmtId="176" fontId="0" fillId="0" borderId="14" xfId="0" applyNumberFormat="1" applyFill="1" applyBorder="1">
      <alignment vertical="center"/>
    </xf>
    <xf numFmtId="176" fontId="0" fillId="0" borderId="12" xfId="0" applyNumberFormat="1" applyFill="1" applyBorder="1">
      <alignment vertical="center"/>
    </xf>
    <xf numFmtId="176" fontId="0" fillId="0" borderId="11" xfId="0" applyNumberFormat="1" applyFill="1" applyBorder="1">
      <alignment vertical="center"/>
    </xf>
    <xf numFmtId="176" fontId="0" fillId="0" borderId="1" xfId="0" applyNumberFormat="1" applyFill="1" applyBorder="1">
      <alignment vertical="center"/>
    </xf>
    <xf numFmtId="176" fontId="0" fillId="0" borderId="6" xfId="0" applyNumberFormat="1" applyFill="1" applyBorder="1">
      <alignment vertical="center"/>
    </xf>
    <xf numFmtId="176" fontId="0" fillId="0" borderId="19" xfId="0" applyNumberFormat="1" applyFill="1" applyBorder="1">
      <alignment vertical="center"/>
    </xf>
    <xf numFmtId="176" fontId="0" fillId="0" borderId="10" xfId="0" applyNumberFormat="1" applyFill="1" applyBorder="1">
      <alignment vertical="center"/>
    </xf>
    <xf numFmtId="176" fontId="0" fillId="0" borderId="0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76" fontId="2" fillId="4" borderId="21" xfId="0" applyNumberFormat="1" applyFont="1" applyFill="1" applyBorder="1">
      <alignment vertical="center"/>
    </xf>
    <xf numFmtId="176" fontId="2" fillId="4" borderId="19" xfId="0" applyNumberFormat="1" applyFont="1" applyFill="1" applyBorder="1">
      <alignment vertical="center"/>
    </xf>
    <xf numFmtId="176" fontId="2" fillId="4" borderId="5" xfId="0" applyNumberFormat="1" applyFont="1" applyFill="1" applyBorder="1">
      <alignment vertical="center"/>
    </xf>
    <xf numFmtId="176" fontId="2" fillId="4" borderId="17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76" fontId="0" fillId="0" borderId="23" xfId="0" applyNumberFormat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176" fontId="2" fillId="4" borderId="39" xfId="0" applyNumberFormat="1" applyFont="1" applyFill="1" applyBorder="1">
      <alignment vertical="center"/>
    </xf>
    <xf numFmtId="176" fontId="2" fillId="4" borderId="40" xfId="0" applyNumberFormat="1" applyFont="1" applyFill="1" applyBorder="1">
      <alignment vertical="center"/>
    </xf>
    <xf numFmtId="176" fontId="0" fillId="3" borderId="8" xfId="0" applyNumberFormat="1" applyFill="1" applyBorder="1">
      <alignment vertical="center"/>
    </xf>
    <xf numFmtId="176" fontId="0" fillId="0" borderId="8" xfId="0" applyNumberFormat="1" applyFill="1" applyBorder="1">
      <alignment vertical="center"/>
    </xf>
    <xf numFmtId="41" fontId="0" fillId="3" borderId="13" xfId="0" applyNumberFormat="1" applyFill="1" applyBorder="1">
      <alignment vertical="center"/>
    </xf>
    <xf numFmtId="176" fontId="0" fillId="3" borderId="24" xfId="0" applyNumberFormat="1" applyFill="1" applyBorder="1">
      <alignment vertical="center"/>
    </xf>
    <xf numFmtId="176" fontId="2" fillId="4" borderId="41" xfId="0" applyNumberFormat="1" applyFont="1" applyFill="1" applyBorder="1">
      <alignment vertical="center"/>
    </xf>
    <xf numFmtId="176" fontId="2" fillId="4" borderId="18" xfId="0" applyNumberFormat="1" applyFont="1" applyFill="1" applyBorder="1">
      <alignment vertical="center"/>
    </xf>
    <xf numFmtId="176" fontId="2" fillId="4" borderId="42" xfId="0" applyNumberFormat="1" applyFont="1" applyFill="1" applyBorder="1">
      <alignment vertical="center"/>
    </xf>
    <xf numFmtId="176" fontId="2" fillId="3" borderId="43" xfId="0" applyNumberFormat="1" applyFont="1" applyFill="1" applyBorder="1">
      <alignment vertical="center"/>
    </xf>
    <xf numFmtId="176" fontId="2" fillId="3" borderId="31" xfId="0" applyNumberFormat="1" applyFont="1" applyFill="1" applyBorder="1">
      <alignment vertical="center"/>
    </xf>
    <xf numFmtId="176" fontId="2" fillId="0" borderId="44" xfId="0" applyNumberFormat="1" applyFont="1" applyBorder="1">
      <alignment vertical="center"/>
    </xf>
    <xf numFmtId="176" fontId="2" fillId="0" borderId="43" xfId="0" applyNumberFormat="1" applyFont="1" applyBorder="1">
      <alignment vertical="center"/>
    </xf>
    <xf numFmtId="176" fontId="2" fillId="0" borderId="32" xfId="0" applyNumberFormat="1" applyFont="1" applyBorder="1">
      <alignment vertical="center"/>
    </xf>
    <xf numFmtId="176" fontId="2" fillId="0" borderId="44" xfId="0" applyNumberFormat="1" applyFont="1" applyFill="1" applyBorder="1">
      <alignment vertical="center"/>
    </xf>
    <xf numFmtId="176" fontId="2" fillId="0" borderId="43" xfId="0" applyNumberFormat="1" applyFont="1" applyFill="1" applyBorder="1">
      <alignment vertical="center"/>
    </xf>
    <xf numFmtId="176" fontId="2" fillId="0" borderId="32" xfId="0" applyNumberFormat="1" applyFont="1" applyFill="1" applyBorder="1">
      <alignment vertical="center"/>
    </xf>
    <xf numFmtId="176" fontId="2" fillId="4" borderId="43" xfId="0" applyNumberFormat="1" applyFont="1" applyFill="1" applyBorder="1">
      <alignment vertical="center"/>
    </xf>
    <xf numFmtId="176" fontId="2" fillId="4" borderId="45" xfId="0" applyNumberFormat="1" applyFont="1" applyFill="1" applyBorder="1">
      <alignment vertical="center"/>
    </xf>
    <xf numFmtId="176" fontId="2" fillId="4" borderId="46" xfId="0" applyNumberFormat="1" applyFont="1" applyFill="1" applyBorder="1">
      <alignment vertical="center"/>
    </xf>
    <xf numFmtId="176" fontId="0" fillId="3" borderId="16" xfId="0" applyNumberFormat="1" applyFill="1" applyBorder="1" applyAlignment="1">
      <alignment horizontal="right" vertical="center"/>
    </xf>
    <xf numFmtId="0" fontId="2" fillId="4" borderId="33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0" fontId="0" fillId="5" borderId="33" xfId="0" applyFill="1" applyBorder="1" applyAlignment="1">
      <alignment horizontal="center" vertical="center" wrapText="1"/>
    </xf>
    <xf numFmtId="0" fontId="0" fillId="5" borderId="31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T39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3" sqref="A3"/>
    </sheetView>
  </sheetViews>
  <sheetFormatPr defaultRowHeight="16.5" x14ac:dyDescent="0.3"/>
  <cols>
    <col min="1" max="1" width="11.2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16" ht="25.5" customHeight="1" thickBot="1" x14ac:dyDescent="0.35">
      <c r="A2" s="2" t="s">
        <v>32</v>
      </c>
      <c r="B2" s="2"/>
      <c r="C2" s="2"/>
      <c r="D2" s="2"/>
      <c r="E2" s="2"/>
      <c r="F2" s="2"/>
    </row>
    <row r="3" spans="1:16" ht="17.25" thickBot="1" x14ac:dyDescent="0.35">
      <c r="A3" s="54" t="s">
        <v>0</v>
      </c>
      <c r="B3" s="55" t="s">
        <v>17</v>
      </c>
      <c r="C3" s="56" t="s">
        <v>1</v>
      </c>
      <c r="D3" s="57" t="s">
        <v>2</v>
      </c>
      <c r="E3" s="57" t="s">
        <v>3</v>
      </c>
      <c r="F3" s="57" t="s">
        <v>4</v>
      </c>
      <c r="G3" s="57" t="s">
        <v>5</v>
      </c>
      <c r="H3" s="57" t="s">
        <v>6</v>
      </c>
      <c r="I3" s="57" t="s">
        <v>7</v>
      </c>
      <c r="J3" s="57" t="s">
        <v>8</v>
      </c>
      <c r="K3" s="57" t="s">
        <v>9</v>
      </c>
      <c r="L3" s="57" t="s">
        <v>10</v>
      </c>
      <c r="M3" s="57" t="s">
        <v>11</v>
      </c>
      <c r="N3" s="58" t="s">
        <v>12</v>
      </c>
      <c r="O3" s="54" t="s">
        <v>13</v>
      </c>
    </row>
    <row r="4" spans="1:16" x14ac:dyDescent="0.3">
      <c r="A4" s="83" t="s">
        <v>26</v>
      </c>
      <c r="B4" s="42" t="s">
        <v>16</v>
      </c>
      <c r="C4" s="4">
        <v>915000</v>
      </c>
      <c r="D4" s="5">
        <v>785000</v>
      </c>
      <c r="E4" s="5">
        <v>879000</v>
      </c>
      <c r="F4" s="5">
        <v>1049000</v>
      </c>
      <c r="G4" s="5">
        <v>990000</v>
      </c>
      <c r="H4" s="5">
        <v>882000</v>
      </c>
      <c r="I4" s="5">
        <v>1015000</v>
      </c>
      <c r="J4" s="5">
        <v>975000</v>
      </c>
      <c r="K4" s="5">
        <v>718000</v>
      </c>
      <c r="L4" s="5">
        <v>1007000</v>
      </c>
      <c r="M4" s="5"/>
      <c r="N4" s="6"/>
      <c r="O4" s="68">
        <f t="shared" ref="O4:O23" si="0">SUM(C4:N4)</f>
        <v>9215000</v>
      </c>
    </row>
    <row r="5" spans="1:16" x14ac:dyDescent="0.3">
      <c r="A5" s="84"/>
      <c r="B5" s="43" t="s">
        <v>14</v>
      </c>
      <c r="C5" s="4">
        <f t="shared" ref="C5:N5" si="1">C4/C6</f>
        <v>1464</v>
      </c>
      <c r="D5" s="4">
        <f t="shared" si="1"/>
        <v>1566.8662674650698</v>
      </c>
      <c r="E5" s="4">
        <f t="shared" si="1"/>
        <v>1569.6428571428571</v>
      </c>
      <c r="F5" s="4">
        <f t="shared" si="1"/>
        <v>1570.3592814371257</v>
      </c>
      <c r="G5" s="4">
        <f t="shared" si="1"/>
        <v>1647.2545757071548</v>
      </c>
      <c r="H5" s="4">
        <f t="shared" si="1"/>
        <v>1676.8060836501902</v>
      </c>
      <c r="I5" s="4">
        <f>I4/I6</f>
        <v>1674.9174917491748</v>
      </c>
      <c r="J5" s="4">
        <f t="shared" si="1"/>
        <v>1686.8512110726645</v>
      </c>
      <c r="K5" s="4">
        <f t="shared" si="1"/>
        <v>1681.4988290398126</v>
      </c>
      <c r="L5" s="4">
        <f t="shared" si="1"/>
        <v>1736.2068965517242</v>
      </c>
      <c r="M5" s="4" t="e">
        <f t="shared" si="1"/>
        <v>#DIV/0!</v>
      </c>
      <c r="N5" s="61" t="e">
        <f t="shared" si="1"/>
        <v>#DIV/0!</v>
      </c>
      <c r="O5" s="68" t="e">
        <f t="shared" si="0"/>
        <v>#DIV/0!</v>
      </c>
    </row>
    <row r="6" spans="1:16" x14ac:dyDescent="0.3">
      <c r="A6" s="84"/>
      <c r="B6" s="44" t="s">
        <v>15</v>
      </c>
      <c r="C6" s="7">
        <v>625</v>
      </c>
      <c r="D6" s="7">
        <v>501</v>
      </c>
      <c r="E6" s="7">
        <v>560</v>
      </c>
      <c r="F6" s="7">
        <v>668</v>
      </c>
      <c r="G6" s="7">
        <v>601</v>
      </c>
      <c r="H6" s="7">
        <v>526</v>
      </c>
      <c r="I6" s="7">
        <v>606</v>
      </c>
      <c r="J6" s="7">
        <v>578</v>
      </c>
      <c r="K6" s="7">
        <v>427</v>
      </c>
      <c r="L6" s="7">
        <v>580</v>
      </c>
      <c r="M6" s="7"/>
      <c r="N6" s="8"/>
      <c r="O6" s="68">
        <f t="shared" si="0"/>
        <v>5672</v>
      </c>
    </row>
    <row r="7" spans="1:16" s="3" customFormat="1" ht="17.25" thickBot="1" x14ac:dyDescent="0.35">
      <c r="A7" s="85"/>
      <c r="B7" s="45" t="s">
        <v>19</v>
      </c>
      <c r="C7" s="7">
        <v>3656</v>
      </c>
      <c r="D7" s="19">
        <v>3352</v>
      </c>
      <c r="E7" s="19">
        <v>4080</v>
      </c>
      <c r="F7" s="19">
        <v>4811</v>
      </c>
      <c r="G7" s="19">
        <v>4785</v>
      </c>
      <c r="H7" s="19">
        <v>3266</v>
      </c>
      <c r="I7" s="19">
        <v>4106</v>
      </c>
      <c r="J7" s="19">
        <v>3797</v>
      </c>
      <c r="K7" s="19">
        <v>3221</v>
      </c>
      <c r="L7" s="19">
        <v>4518</v>
      </c>
      <c r="M7" s="19"/>
      <c r="N7" s="20"/>
      <c r="O7" s="69">
        <f t="shared" si="0"/>
        <v>39592</v>
      </c>
    </row>
    <row r="8" spans="1:16" ht="18" thickTop="1" thickBot="1" x14ac:dyDescent="0.35">
      <c r="A8" s="86" t="s">
        <v>20</v>
      </c>
      <c r="B8" s="42" t="s">
        <v>16</v>
      </c>
      <c r="C8" s="21">
        <v>185000</v>
      </c>
      <c r="D8" s="22">
        <v>344250</v>
      </c>
      <c r="E8" s="22">
        <v>259000</v>
      </c>
      <c r="F8" s="22">
        <v>354000</v>
      </c>
      <c r="G8" s="22">
        <v>186000</v>
      </c>
      <c r="H8" s="22">
        <v>200000</v>
      </c>
      <c r="I8" s="22">
        <v>230000</v>
      </c>
      <c r="J8" s="22">
        <v>202000</v>
      </c>
      <c r="K8" s="22">
        <v>183000</v>
      </c>
      <c r="L8" s="22">
        <v>91000</v>
      </c>
      <c r="M8" s="22"/>
      <c r="N8" s="23"/>
      <c r="O8" s="70">
        <f t="shared" si="0"/>
        <v>2234250</v>
      </c>
    </row>
    <row r="9" spans="1:16" ht="17.25" thickTop="1" x14ac:dyDescent="0.3">
      <c r="A9" s="84"/>
      <c r="B9" s="43" t="s">
        <v>14</v>
      </c>
      <c r="C9" s="24">
        <f t="shared" ref="C9:N9" si="2">C8/C10</f>
        <v>1541.6666666666667</v>
      </c>
      <c r="D9" s="25">
        <f t="shared" si="2"/>
        <v>1530</v>
      </c>
      <c r="E9" s="25">
        <f t="shared" si="2"/>
        <v>1598.7654320987654</v>
      </c>
      <c r="F9" s="25">
        <f t="shared" si="2"/>
        <v>1638.8888888888889</v>
      </c>
      <c r="G9" s="25">
        <f t="shared" si="2"/>
        <v>1576.2711864406779</v>
      </c>
      <c r="H9" s="25">
        <f t="shared" si="2"/>
        <v>1600</v>
      </c>
      <c r="I9" s="25">
        <f t="shared" si="2"/>
        <v>1619.7183098591549</v>
      </c>
      <c r="J9" s="25">
        <f t="shared" si="2"/>
        <v>1629.0322580645161</v>
      </c>
      <c r="K9" s="25">
        <f t="shared" si="2"/>
        <v>1648.6486486486488</v>
      </c>
      <c r="L9" s="25">
        <f t="shared" si="2"/>
        <v>1716.9811320754718</v>
      </c>
      <c r="M9" s="25" t="e">
        <f t="shared" si="2"/>
        <v>#DIV/0!</v>
      </c>
      <c r="N9" s="62" t="e">
        <f t="shared" si="2"/>
        <v>#DIV/0!</v>
      </c>
      <c r="O9" s="70" t="e">
        <f t="shared" si="0"/>
        <v>#DIV/0!</v>
      </c>
    </row>
    <row r="10" spans="1:16" x14ac:dyDescent="0.3">
      <c r="A10" s="84"/>
      <c r="B10" s="44" t="s">
        <v>15</v>
      </c>
      <c r="C10" s="26">
        <v>120</v>
      </c>
      <c r="D10" s="27">
        <v>225</v>
      </c>
      <c r="E10" s="27">
        <v>162</v>
      </c>
      <c r="F10" s="27">
        <v>216</v>
      </c>
      <c r="G10" s="27">
        <v>118</v>
      </c>
      <c r="H10" s="27">
        <v>125</v>
      </c>
      <c r="I10" s="27">
        <v>142</v>
      </c>
      <c r="J10" s="27">
        <v>124</v>
      </c>
      <c r="K10" s="27">
        <v>111</v>
      </c>
      <c r="L10" s="27">
        <v>53</v>
      </c>
      <c r="M10" s="27"/>
      <c r="N10" s="28"/>
      <c r="O10" s="71">
        <f t="shared" si="0"/>
        <v>1396</v>
      </c>
      <c r="P10" s="3"/>
    </row>
    <row r="11" spans="1:16" s="3" customFormat="1" ht="17.25" thickBot="1" x14ac:dyDescent="0.35">
      <c r="A11" s="85"/>
      <c r="B11" s="45" t="s">
        <v>19</v>
      </c>
      <c r="C11" s="29">
        <v>1416</v>
      </c>
      <c r="D11" s="30">
        <v>2847</v>
      </c>
      <c r="E11" s="30">
        <v>1177</v>
      </c>
      <c r="F11" s="30">
        <v>2508</v>
      </c>
      <c r="G11" s="30">
        <v>1954</v>
      </c>
      <c r="H11" s="30">
        <v>1369</v>
      </c>
      <c r="I11" s="30">
        <v>1081</v>
      </c>
      <c r="J11" s="30">
        <v>1398</v>
      </c>
      <c r="K11" s="30">
        <v>1168</v>
      </c>
      <c r="L11" s="30">
        <v>953</v>
      </c>
      <c r="M11" s="30"/>
      <c r="N11" s="31"/>
      <c r="O11" s="72">
        <f t="shared" si="0"/>
        <v>15871</v>
      </c>
      <c r="P11"/>
    </row>
    <row r="12" spans="1:16" ht="17.25" thickTop="1" x14ac:dyDescent="0.3">
      <c r="A12" s="87" t="s">
        <v>30</v>
      </c>
      <c r="B12" s="46" t="s">
        <v>16</v>
      </c>
      <c r="C12" s="4">
        <v>587000</v>
      </c>
      <c r="D12" s="5">
        <v>350258</v>
      </c>
      <c r="E12" s="5">
        <v>516000</v>
      </c>
      <c r="F12" s="5">
        <v>297000</v>
      </c>
      <c r="G12" s="5">
        <v>257000</v>
      </c>
      <c r="H12" s="5">
        <v>636000</v>
      </c>
      <c r="I12" s="5">
        <v>583000</v>
      </c>
      <c r="J12" s="5">
        <v>486000</v>
      </c>
      <c r="K12" s="5">
        <v>309000</v>
      </c>
      <c r="L12" s="5">
        <v>418000</v>
      </c>
      <c r="M12" s="5"/>
      <c r="N12" s="6"/>
      <c r="O12" s="68">
        <f t="shared" si="0"/>
        <v>4439258</v>
      </c>
    </row>
    <row r="13" spans="1:16" x14ac:dyDescent="0.3">
      <c r="A13" s="88"/>
      <c r="B13" s="47" t="s">
        <v>14</v>
      </c>
      <c r="C13" s="4">
        <f t="shared" ref="C13:F13" si="3">C12/C14</f>
        <v>1400.9546539379476</v>
      </c>
      <c r="D13" s="4">
        <f t="shared" si="3"/>
        <v>1384.4189723320158</v>
      </c>
      <c r="E13" s="4">
        <f t="shared" si="3"/>
        <v>1361.4775725593668</v>
      </c>
      <c r="F13" s="4">
        <f t="shared" si="3"/>
        <v>1368.6635944700461</v>
      </c>
      <c r="G13" s="4">
        <f t="shared" ref="G13:N13" si="4">G12/G14</f>
        <v>1468.5714285714287</v>
      </c>
      <c r="H13" s="4">
        <f t="shared" si="4"/>
        <v>1429.2134831460673</v>
      </c>
      <c r="I13" s="4">
        <f t="shared" si="4"/>
        <v>1446.6501240694788</v>
      </c>
      <c r="J13" s="4">
        <f t="shared" si="4"/>
        <v>1459.4594594594594</v>
      </c>
      <c r="K13" s="4">
        <f t="shared" si="4"/>
        <v>1464.4549763033176</v>
      </c>
      <c r="L13" s="4">
        <f t="shared" si="4"/>
        <v>1520</v>
      </c>
      <c r="M13" s="4" t="e">
        <f t="shared" si="4"/>
        <v>#DIV/0!</v>
      </c>
      <c r="N13" s="61" t="e">
        <f t="shared" si="4"/>
        <v>#DIV/0!</v>
      </c>
      <c r="O13" s="68" t="e">
        <f t="shared" si="0"/>
        <v>#DIV/0!</v>
      </c>
    </row>
    <row r="14" spans="1:16" x14ac:dyDescent="0.3">
      <c r="A14" s="88"/>
      <c r="B14" s="48" t="s">
        <v>15</v>
      </c>
      <c r="C14" s="7">
        <v>419</v>
      </c>
      <c r="D14" s="7">
        <v>253</v>
      </c>
      <c r="E14" s="7">
        <v>379</v>
      </c>
      <c r="F14" s="7">
        <v>217</v>
      </c>
      <c r="G14" s="7">
        <v>175</v>
      </c>
      <c r="H14" s="7">
        <v>445</v>
      </c>
      <c r="I14" s="7">
        <v>403</v>
      </c>
      <c r="J14" s="7">
        <v>333</v>
      </c>
      <c r="K14" s="7">
        <v>211</v>
      </c>
      <c r="L14" s="7">
        <v>275</v>
      </c>
      <c r="M14" s="7"/>
      <c r="N14" s="8"/>
      <c r="O14" s="68">
        <f t="shared" si="0"/>
        <v>3110</v>
      </c>
    </row>
    <row r="15" spans="1:16" s="3" customFormat="1" ht="17.25" thickBot="1" x14ac:dyDescent="0.35">
      <c r="A15" s="89"/>
      <c r="B15" s="48" t="s">
        <v>19</v>
      </c>
      <c r="C15" s="7">
        <v>3932</v>
      </c>
      <c r="D15" s="19">
        <v>2374</v>
      </c>
      <c r="E15" s="19">
        <v>4089</v>
      </c>
      <c r="F15" s="19">
        <v>2650</v>
      </c>
      <c r="G15" s="19">
        <v>1937</v>
      </c>
      <c r="H15" s="19">
        <v>4442</v>
      </c>
      <c r="I15" s="19">
        <v>4220</v>
      </c>
      <c r="J15" s="19">
        <v>2868</v>
      </c>
      <c r="K15" s="79">
        <v>2176</v>
      </c>
      <c r="L15" s="19">
        <v>3647</v>
      </c>
      <c r="M15" s="19"/>
      <c r="N15" s="63"/>
      <c r="O15" s="69">
        <f t="shared" si="0"/>
        <v>32335</v>
      </c>
    </row>
    <row r="16" spans="1:16" ht="18" thickTop="1" thickBot="1" x14ac:dyDescent="0.35">
      <c r="A16" s="86" t="s">
        <v>25</v>
      </c>
      <c r="B16" s="49" t="s">
        <v>21</v>
      </c>
      <c r="C16" s="32">
        <v>141194</v>
      </c>
      <c r="D16" s="22">
        <v>183685</v>
      </c>
      <c r="E16" s="22">
        <v>241968</v>
      </c>
      <c r="F16" s="22">
        <v>133516</v>
      </c>
      <c r="G16" s="22">
        <v>135352</v>
      </c>
      <c r="H16" s="22">
        <v>160000</v>
      </c>
      <c r="I16" s="22">
        <v>86000</v>
      </c>
      <c r="J16" s="22">
        <v>20000</v>
      </c>
      <c r="K16" s="22">
        <v>43000</v>
      </c>
      <c r="L16" s="22"/>
      <c r="M16" s="22"/>
      <c r="N16" s="23"/>
      <c r="O16" s="73">
        <f t="shared" si="0"/>
        <v>1144715</v>
      </c>
    </row>
    <row r="17" spans="1:20" ht="17.25" thickTop="1" x14ac:dyDescent="0.3">
      <c r="A17" s="84"/>
      <c r="B17" s="43" t="s">
        <v>22</v>
      </c>
      <c r="C17" s="25">
        <f t="shared" ref="C17:N17" si="5">C16/C18</f>
        <v>1344.7047619047619</v>
      </c>
      <c r="D17" s="25">
        <f t="shared" si="5"/>
        <v>1597.2608695652175</v>
      </c>
      <c r="E17" s="25">
        <f t="shared" si="5"/>
        <v>1541.1974522292994</v>
      </c>
      <c r="F17" s="25">
        <f t="shared" si="5"/>
        <v>1628.2439024390244</v>
      </c>
      <c r="G17" s="25">
        <f t="shared" si="5"/>
        <v>1592.3764705882354</v>
      </c>
      <c r="H17" s="25">
        <f t="shared" si="5"/>
        <v>1600</v>
      </c>
      <c r="I17" s="25">
        <f t="shared" si="5"/>
        <v>1622.6415094339623</v>
      </c>
      <c r="J17" s="25">
        <f t="shared" si="5"/>
        <v>1538.4615384615386</v>
      </c>
      <c r="K17" s="25">
        <f t="shared" si="5"/>
        <v>1653.8461538461538</v>
      </c>
      <c r="L17" s="25" t="e">
        <f t="shared" si="5"/>
        <v>#DIV/0!</v>
      </c>
      <c r="M17" s="25" t="e">
        <f t="shared" si="5"/>
        <v>#DIV/0!</v>
      </c>
      <c r="N17" s="62" t="e">
        <f t="shared" si="5"/>
        <v>#DIV/0!</v>
      </c>
      <c r="O17" s="73" t="e">
        <f t="shared" si="0"/>
        <v>#DIV/0!</v>
      </c>
    </row>
    <row r="18" spans="1:20" x14ac:dyDescent="0.3">
      <c r="A18" s="84"/>
      <c r="B18" s="44" t="s">
        <v>23</v>
      </c>
      <c r="C18" s="33">
        <v>105</v>
      </c>
      <c r="D18" s="33">
        <v>115</v>
      </c>
      <c r="E18" s="33">
        <v>157</v>
      </c>
      <c r="F18" s="33">
        <v>82</v>
      </c>
      <c r="G18" s="33">
        <v>85</v>
      </c>
      <c r="H18" s="33">
        <v>100</v>
      </c>
      <c r="I18" s="33">
        <v>53</v>
      </c>
      <c r="J18" s="33">
        <v>13</v>
      </c>
      <c r="K18" s="33">
        <v>26</v>
      </c>
      <c r="L18" s="33"/>
      <c r="M18" s="33"/>
      <c r="N18" s="34"/>
      <c r="O18" s="74">
        <f t="shared" si="0"/>
        <v>736</v>
      </c>
    </row>
    <row r="19" spans="1:20" s="3" customFormat="1" ht="17.25" thickBot="1" x14ac:dyDescent="0.35">
      <c r="A19" s="85"/>
      <c r="B19" s="45" t="s">
        <v>19</v>
      </c>
      <c r="C19" s="35">
        <v>1601</v>
      </c>
      <c r="D19" s="30">
        <v>1698</v>
      </c>
      <c r="E19" s="30">
        <v>1892</v>
      </c>
      <c r="F19" s="30">
        <v>1339</v>
      </c>
      <c r="G19" s="30">
        <v>1588</v>
      </c>
      <c r="H19" s="30">
        <v>1078</v>
      </c>
      <c r="I19" s="30">
        <v>651</v>
      </c>
      <c r="J19" s="30">
        <v>290</v>
      </c>
      <c r="K19" s="30">
        <v>109</v>
      </c>
      <c r="L19" s="30">
        <v>291</v>
      </c>
      <c r="M19" s="30"/>
      <c r="N19" s="31"/>
      <c r="O19" s="75">
        <f t="shared" si="0"/>
        <v>10537</v>
      </c>
      <c r="T19" s="16"/>
    </row>
    <row r="20" spans="1:20" s="3" customFormat="1" ht="17.25" thickTop="1" x14ac:dyDescent="0.3">
      <c r="A20" s="86" t="s">
        <v>31</v>
      </c>
      <c r="B20" s="42" t="s">
        <v>16</v>
      </c>
      <c r="C20" s="4">
        <v>87000</v>
      </c>
      <c r="D20" s="5">
        <v>126000</v>
      </c>
      <c r="E20" s="5"/>
      <c r="F20" s="5">
        <v>90000</v>
      </c>
      <c r="G20" s="5">
        <v>93000</v>
      </c>
      <c r="H20" s="5">
        <v>98000</v>
      </c>
      <c r="I20" s="5">
        <v>98000</v>
      </c>
      <c r="J20" s="5"/>
      <c r="K20" s="5">
        <v>84000</v>
      </c>
      <c r="L20" s="5"/>
      <c r="M20" s="5"/>
      <c r="N20" s="6"/>
      <c r="O20" s="68">
        <f t="shared" si="0"/>
        <v>676000</v>
      </c>
      <c r="T20" s="16"/>
    </row>
    <row r="21" spans="1:20" s="3" customFormat="1" x14ac:dyDescent="0.3">
      <c r="A21" s="84"/>
      <c r="B21" s="50" t="s">
        <v>24</v>
      </c>
      <c r="C21" s="4">
        <f t="shared" ref="C21:N21" si="6">C20/C22</f>
        <v>1338.4615384615386</v>
      </c>
      <c r="D21" s="4">
        <f t="shared" si="6"/>
        <v>1326.3157894736842</v>
      </c>
      <c r="E21" s="4" t="e">
        <f t="shared" si="6"/>
        <v>#DIV/0!</v>
      </c>
      <c r="F21" s="4">
        <f t="shared" si="6"/>
        <v>1363.6363636363637</v>
      </c>
      <c r="G21" s="4">
        <f t="shared" si="6"/>
        <v>1347.8260869565217</v>
      </c>
      <c r="H21" s="4">
        <f t="shared" si="6"/>
        <v>1420.2898550724638</v>
      </c>
      <c r="I21" s="4">
        <f t="shared" si="6"/>
        <v>1420.2898550724638</v>
      </c>
      <c r="J21" s="4" t="e">
        <f t="shared" si="6"/>
        <v>#DIV/0!</v>
      </c>
      <c r="K21" s="4">
        <f t="shared" si="6"/>
        <v>1500</v>
      </c>
      <c r="L21" s="4" t="e">
        <f t="shared" si="6"/>
        <v>#DIV/0!</v>
      </c>
      <c r="M21" s="4" t="e">
        <f t="shared" si="6"/>
        <v>#DIV/0!</v>
      </c>
      <c r="N21" s="61" t="e">
        <f t="shared" si="6"/>
        <v>#DIV/0!</v>
      </c>
      <c r="O21" s="68" t="e">
        <f t="shared" si="0"/>
        <v>#DIV/0!</v>
      </c>
      <c r="T21" s="16"/>
    </row>
    <row r="22" spans="1:20" s="3" customFormat="1" x14ac:dyDescent="0.3">
      <c r="A22" s="84"/>
      <c r="B22" s="44" t="s">
        <v>15</v>
      </c>
      <c r="C22" s="14">
        <v>65</v>
      </c>
      <c r="D22" s="14">
        <v>95</v>
      </c>
      <c r="E22" s="14"/>
      <c r="F22" s="14">
        <v>66</v>
      </c>
      <c r="G22" s="14">
        <v>69</v>
      </c>
      <c r="H22" s="14">
        <v>69</v>
      </c>
      <c r="I22" s="14">
        <v>69</v>
      </c>
      <c r="J22" s="14"/>
      <c r="K22" s="14">
        <v>56</v>
      </c>
      <c r="L22" s="14"/>
      <c r="M22" s="14"/>
      <c r="N22" s="15"/>
      <c r="O22" s="68">
        <f t="shared" si="0"/>
        <v>489</v>
      </c>
      <c r="T22" s="16"/>
    </row>
    <row r="23" spans="1:20" s="3" customFormat="1" ht="17.25" thickBot="1" x14ac:dyDescent="0.35">
      <c r="A23" s="85"/>
      <c r="B23" s="45" t="s">
        <v>19</v>
      </c>
      <c r="C23" s="9">
        <v>204</v>
      </c>
      <c r="D23" s="10">
        <v>785</v>
      </c>
      <c r="E23" s="10">
        <v>680</v>
      </c>
      <c r="F23" s="10">
        <v>62</v>
      </c>
      <c r="G23" s="10">
        <v>1241</v>
      </c>
      <c r="H23" s="10">
        <v>188</v>
      </c>
      <c r="I23" s="10">
        <v>612</v>
      </c>
      <c r="J23" s="10">
        <v>50</v>
      </c>
      <c r="K23" s="10">
        <v>69</v>
      </c>
      <c r="L23" s="10">
        <v>305</v>
      </c>
      <c r="M23" s="10"/>
      <c r="N23" s="11"/>
      <c r="O23" s="69">
        <f t="shared" si="0"/>
        <v>4196</v>
      </c>
      <c r="T23" s="16"/>
    </row>
    <row r="24" spans="1:20" s="3" customFormat="1" ht="18" thickTop="1" thickBot="1" x14ac:dyDescent="0.35">
      <c r="A24" s="86" t="s">
        <v>29</v>
      </c>
      <c r="B24" s="49" t="s">
        <v>16</v>
      </c>
      <c r="C24" s="32">
        <v>287000</v>
      </c>
      <c r="D24" s="22">
        <v>265000</v>
      </c>
      <c r="E24" s="22">
        <v>285000</v>
      </c>
      <c r="F24" s="22">
        <v>183000</v>
      </c>
      <c r="G24" s="22">
        <v>273000</v>
      </c>
      <c r="H24" s="22">
        <v>213000</v>
      </c>
      <c r="I24" s="22">
        <v>389000</v>
      </c>
      <c r="J24" s="22">
        <v>213000</v>
      </c>
      <c r="K24" s="22">
        <v>120000</v>
      </c>
      <c r="L24" s="22">
        <v>305952</v>
      </c>
      <c r="M24" s="22"/>
      <c r="N24" s="23"/>
      <c r="O24" s="73">
        <f t="shared" ref="O24:O34" si="7">SUM(C24:N24)</f>
        <v>2533952</v>
      </c>
      <c r="T24" s="16"/>
    </row>
    <row r="25" spans="1:20" s="3" customFormat="1" ht="17.25" thickTop="1" x14ac:dyDescent="0.3">
      <c r="A25" s="84"/>
      <c r="B25" s="50" t="s">
        <v>24</v>
      </c>
      <c r="C25" s="25">
        <f t="shared" ref="C25:N25" si="8">C24/C26</f>
        <v>1559.7826086956522</v>
      </c>
      <c r="D25" s="25">
        <f t="shared" si="8"/>
        <v>1540.6976744186047</v>
      </c>
      <c r="E25" s="25">
        <f t="shared" si="8"/>
        <v>1666.6666666666667</v>
      </c>
      <c r="F25" s="25">
        <f t="shared" si="8"/>
        <v>1429.6875</v>
      </c>
      <c r="G25" s="25">
        <f t="shared" si="8"/>
        <v>1625</v>
      </c>
      <c r="H25" s="25">
        <f t="shared" si="8"/>
        <v>1836.2068965517242</v>
      </c>
      <c r="I25" s="25">
        <f t="shared" si="8"/>
        <v>1683.982683982684</v>
      </c>
      <c r="J25" s="25">
        <f t="shared" si="8"/>
        <v>1613.6363636363637</v>
      </c>
      <c r="K25" s="25">
        <f t="shared" si="8"/>
        <v>1643.8356164383561</v>
      </c>
      <c r="L25" s="25">
        <f t="shared" si="8"/>
        <v>1699.7333333333333</v>
      </c>
      <c r="M25" s="25" t="e">
        <f t="shared" si="8"/>
        <v>#DIV/0!</v>
      </c>
      <c r="N25" s="62" t="e">
        <f t="shared" si="8"/>
        <v>#DIV/0!</v>
      </c>
      <c r="O25" s="73" t="e">
        <f t="shared" si="7"/>
        <v>#DIV/0!</v>
      </c>
      <c r="T25" s="16"/>
    </row>
    <row r="26" spans="1:20" s="3" customFormat="1" x14ac:dyDescent="0.3">
      <c r="A26" s="84"/>
      <c r="B26" s="44" t="s">
        <v>15</v>
      </c>
      <c r="C26" s="33">
        <v>184</v>
      </c>
      <c r="D26" s="33">
        <v>172</v>
      </c>
      <c r="E26" s="33">
        <v>171</v>
      </c>
      <c r="F26" s="33">
        <v>128</v>
      </c>
      <c r="G26" s="33">
        <v>168</v>
      </c>
      <c r="H26" s="33">
        <v>116</v>
      </c>
      <c r="I26" s="33">
        <v>231</v>
      </c>
      <c r="J26" s="33">
        <v>132</v>
      </c>
      <c r="K26" s="33">
        <v>73</v>
      </c>
      <c r="L26" s="33">
        <v>180</v>
      </c>
      <c r="M26" s="33"/>
      <c r="N26" s="34"/>
      <c r="O26" s="74">
        <f t="shared" si="7"/>
        <v>1555</v>
      </c>
      <c r="T26" s="16"/>
    </row>
    <row r="27" spans="1:20" s="3" customFormat="1" ht="17.25" thickBot="1" x14ac:dyDescent="0.35">
      <c r="A27" s="85"/>
      <c r="B27" s="45" t="s">
        <v>19</v>
      </c>
      <c r="C27" s="35">
        <v>2615</v>
      </c>
      <c r="D27" s="30">
        <v>1568</v>
      </c>
      <c r="E27" s="30">
        <v>2652</v>
      </c>
      <c r="F27" s="30">
        <v>2595</v>
      </c>
      <c r="G27" s="30">
        <v>1755</v>
      </c>
      <c r="H27" s="30">
        <v>2418</v>
      </c>
      <c r="I27" s="30">
        <v>2578</v>
      </c>
      <c r="J27" s="30">
        <v>2217</v>
      </c>
      <c r="K27" s="30">
        <v>1896</v>
      </c>
      <c r="L27" s="30">
        <v>2420</v>
      </c>
      <c r="M27" s="30"/>
      <c r="N27" s="31"/>
      <c r="O27" s="75">
        <f t="shared" si="7"/>
        <v>22714</v>
      </c>
      <c r="T27" s="16"/>
    </row>
    <row r="28" spans="1:20" s="3" customFormat="1" ht="17.25" thickTop="1" x14ac:dyDescent="0.3">
      <c r="A28" s="86" t="s">
        <v>28</v>
      </c>
      <c r="B28" s="49" t="s">
        <v>16</v>
      </c>
      <c r="C28" s="12">
        <v>346021</v>
      </c>
      <c r="D28" s="13">
        <v>334000</v>
      </c>
      <c r="E28" s="13">
        <v>344000</v>
      </c>
      <c r="F28" s="13">
        <v>261000</v>
      </c>
      <c r="G28" s="13">
        <v>205000</v>
      </c>
      <c r="H28" s="13">
        <v>286000</v>
      </c>
      <c r="I28" s="13">
        <v>187000</v>
      </c>
      <c r="J28" s="13">
        <v>175000</v>
      </c>
      <c r="K28" s="13">
        <v>129000</v>
      </c>
      <c r="L28" s="13">
        <v>318587</v>
      </c>
      <c r="M28" s="13"/>
      <c r="N28" s="64"/>
      <c r="O28" s="68">
        <f t="shared" si="7"/>
        <v>2585608</v>
      </c>
      <c r="T28" s="16"/>
    </row>
    <row r="29" spans="1:20" s="3" customFormat="1" x14ac:dyDescent="0.3">
      <c r="A29" s="84"/>
      <c r="B29" s="50" t="s">
        <v>24</v>
      </c>
      <c r="C29" s="4">
        <f t="shared" ref="C29:N29" si="9">C28/C30</f>
        <v>2203.9554140127389</v>
      </c>
      <c r="D29" s="4">
        <f t="shared" si="9"/>
        <v>1546.2962962962963</v>
      </c>
      <c r="E29" s="4">
        <f t="shared" si="9"/>
        <v>1078.3699059561129</v>
      </c>
      <c r="F29" s="4">
        <f t="shared" si="9"/>
        <v>1591.4634146341464</v>
      </c>
      <c r="G29" s="4">
        <f t="shared" si="9"/>
        <v>1576.9230769230769</v>
      </c>
      <c r="H29" s="4">
        <f t="shared" si="9"/>
        <v>1682.3529411764705</v>
      </c>
      <c r="I29" s="4">
        <f t="shared" si="9"/>
        <v>1612.0689655172414</v>
      </c>
      <c r="J29" s="4">
        <f t="shared" si="9"/>
        <v>1590.909090909091</v>
      </c>
      <c r="K29" s="4">
        <f t="shared" si="9"/>
        <v>1697.3684210526317</v>
      </c>
      <c r="L29" s="4">
        <f t="shared" si="9"/>
        <v>1722.0918918918919</v>
      </c>
      <c r="M29" s="4" t="e">
        <f t="shared" si="9"/>
        <v>#DIV/0!</v>
      </c>
      <c r="N29" s="61" t="e">
        <f t="shared" si="9"/>
        <v>#DIV/0!</v>
      </c>
      <c r="O29" s="68" t="e">
        <f t="shared" si="7"/>
        <v>#DIV/0!</v>
      </c>
      <c r="T29" s="16"/>
    </row>
    <row r="30" spans="1:20" s="3" customFormat="1" x14ac:dyDescent="0.3">
      <c r="A30" s="84"/>
      <c r="B30" s="44" t="s">
        <v>15</v>
      </c>
      <c r="C30" s="14">
        <v>157</v>
      </c>
      <c r="D30" s="14">
        <v>216</v>
      </c>
      <c r="E30" s="14">
        <v>319</v>
      </c>
      <c r="F30" s="14">
        <v>164</v>
      </c>
      <c r="G30" s="14">
        <v>130</v>
      </c>
      <c r="H30" s="14">
        <v>170</v>
      </c>
      <c r="I30" s="14">
        <v>116</v>
      </c>
      <c r="J30" s="14">
        <v>110</v>
      </c>
      <c r="K30" s="14">
        <v>76</v>
      </c>
      <c r="L30" s="14">
        <v>185</v>
      </c>
      <c r="M30" s="14"/>
      <c r="N30" s="15"/>
      <c r="O30" s="68">
        <f t="shared" si="7"/>
        <v>1643</v>
      </c>
      <c r="T30" s="16"/>
    </row>
    <row r="31" spans="1:20" s="3" customFormat="1" ht="17.25" thickBot="1" x14ac:dyDescent="0.35">
      <c r="A31" s="85"/>
      <c r="B31" s="45" t="s">
        <v>19</v>
      </c>
      <c r="C31" s="9">
        <v>2934</v>
      </c>
      <c r="D31" s="10">
        <v>3208</v>
      </c>
      <c r="E31" s="10">
        <v>3477</v>
      </c>
      <c r="F31" s="10">
        <v>2386</v>
      </c>
      <c r="G31" s="10">
        <v>2327</v>
      </c>
      <c r="H31" s="10">
        <v>2658</v>
      </c>
      <c r="I31" s="10">
        <v>1776</v>
      </c>
      <c r="J31" s="10">
        <v>1947</v>
      </c>
      <c r="K31" s="10">
        <v>1451</v>
      </c>
      <c r="L31" s="10">
        <v>2425</v>
      </c>
      <c r="M31" s="10"/>
      <c r="N31" s="11"/>
      <c r="O31" s="69">
        <f t="shared" si="7"/>
        <v>24589</v>
      </c>
      <c r="T31" s="16"/>
    </row>
    <row r="32" spans="1:20" s="3" customFormat="1" ht="18" thickTop="1" thickBot="1" x14ac:dyDescent="0.35">
      <c r="A32" s="86" t="s">
        <v>27</v>
      </c>
      <c r="B32" s="49" t="s">
        <v>16</v>
      </c>
      <c r="C32" s="32">
        <v>192000</v>
      </c>
      <c r="D32" s="22">
        <v>296000</v>
      </c>
      <c r="E32" s="22">
        <v>276208</v>
      </c>
      <c r="F32" s="22">
        <v>223516</v>
      </c>
      <c r="G32" s="22">
        <v>266000</v>
      </c>
      <c r="H32" s="22">
        <v>238440</v>
      </c>
      <c r="I32" s="22">
        <v>385000</v>
      </c>
      <c r="J32" s="22">
        <v>214137</v>
      </c>
      <c r="K32" s="22">
        <v>110000</v>
      </c>
      <c r="L32" s="22">
        <v>202000</v>
      </c>
      <c r="M32" s="22"/>
      <c r="N32" s="23"/>
      <c r="O32" s="73">
        <f t="shared" si="7"/>
        <v>2403301</v>
      </c>
      <c r="T32" s="16"/>
    </row>
    <row r="33" spans="1:20" s="3" customFormat="1" ht="17.25" thickTop="1" x14ac:dyDescent="0.3">
      <c r="A33" s="84"/>
      <c r="B33" s="50" t="s">
        <v>24</v>
      </c>
      <c r="C33" s="25">
        <f t="shared" ref="C33:N33" si="10">C32/C34</f>
        <v>1536</v>
      </c>
      <c r="D33" s="25">
        <f t="shared" si="10"/>
        <v>1582.8877005347595</v>
      </c>
      <c r="E33" s="25">
        <f t="shared" si="10"/>
        <v>1543.0614525139665</v>
      </c>
      <c r="F33" s="25">
        <f t="shared" si="10"/>
        <v>1563.048951048951</v>
      </c>
      <c r="G33" s="25">
        <f t="shared" si="10"/>
        <v>1564.7058823529412</v>
      </c>
      <c r="H33" s="25">
        <f t="shared" si="10"/>
        <v>1589.6</v>
      </c>
      <c r="I33" s="25">
        <f t="shared" si="10"/>
        <v>1774.1935483870968</v>
      </c>
      <c r="J33" s="25">
        <f t="shared" si="10"/>
        <v>1647.2076923076922</v>
      </c>
      <c r="K33" s="25">
        <f t="shared" si="10"/>
        <v>1666.6666666666667</v>
      </c>
      <c r="L33" s="25">
        <f t="shared" si="10"/>
        <v>1771.9298245614036</v>
      </c>
      <c r="M33" s="25" t="e">
        <f t="shared" si="10"/>
        <v>#DIV/0!</v>
      </c>
      <c r="N33" s="62" t="e">
        <f t="shared" si="10"/>
        <v>#DIV/0!</v>
      </c>
      <c r="O33" s="73" t="e">
        <f t="shared" si="7"/>
        <v>#DIV/0!</v>
      </c>
      <c r="T33" s="16"/>
    </row>
    <row r="34" spans="1:20" s="3" customFormat="1" x14ac:dyDescent="0.3">
      <c r="A34" s="84"/>
      <c r="B34" s="44" t="s">
        <v>15</v>
      </c>
      <c r="C34" s="33">
        <v>125</v>
      </c>
      <c r="D34" s="33">
        <v>187</v>
      </c>
      <c r="E34" s="33">
        <v>179</v>
      </c>
      <c r="F34" s="33">
        <v>143</v>
      </c>
      <c r="G34" s="33">
        <v>170</v>
      </c>
      <c r="H34" s="33">
        <v>150</v>
      </c>
      <c r="I34" s="33">
        <v>217</v>
      </c>
      <c r="J34" s="33">
        <v>130</v>
      </c>
      <c r="K34" s="33">
        <v>66</v>
      </c>
      <c r="L34" s="33">
        <v>114</v>
      </c>
      <c r="M34" s="33"/>
      <c r="N34" s="34"/>
      <c r="O34" s="74">
        <f t="shared" si="7"/>
        <v>1481</v>
      </c>
      <c r="T34" s="16"/>
    </row>
    <row r="35" spans="1:20" s="3" customFormat="1" ht="17.25" thickBot="1" x14ac:dyDescent="0.35">
      <c r="A35" s="85"/>
      <c r="B35" s="45" t="s">
        <v>19</v>
      </c>
      <c r="C35" s="35">
        <v>1657</v>
      </c>
      <c r="D35" s="30">
        <v>2062</v>
      </c>
      <c r="E35" s="30">
        <v>2622</v>
      </c>
      <c r="F35" s="30">
        <v>2309</v>
      </c>
      <c r="G35" s="30">
        <v>2287</v>
      </c>
      <c r="H35" s="30">
        <v>2115</v>
      </c>
      <c r="I35" s="30">
        <v>2686</v>
      </c>
      <c r="J35" s="30">
        <v>1658</v>
      </c>
      <c r="K35" s="30">
        <v>1334</v>
      </c>
      <c r="L35" s="30">
        <v>2050</v>
      </c>
      <c r="M35" s="30"/>
      <c r="N35" s="31"/>
      <c r="O35" s="75">
        <f>SUM(C35:N35)</f>
        <v>20780</v>
      </c>
      <c r="T35" s="16"/>
    </row>
    <row r="36" spans="1:20" ht="17.25" thickTop="1" x14ac:dyDescent="0.3">
      <c r="A36" s="80" t="s">
        <v>18</v>
      </c>
      <c r="B36" s="51" t="s">
        <v>16</v>
      </c>
      <c r="C36" s="36">
        <f>C4+C8+C12+C16+C20+C24+C28+C32</f>
        <v>2740215</v>
      </c>
      <c r="D36" s="37">
        <f t="shared" ref="D36:N36" si="11">D4+D8+D12+D16+D20+D24+D28+D32</f>
        <v>2684193</v>
      </c>
      <c r="E36" s="37">
        <f t="shared" si="11"/>
        <v>2801176</v>
      </c>
      <c r="F36" s="37">
        <f t="shared" si="11"/>
        <v>2591032</v>
      </c>
      <c r="G36" s="37">
        <f t="shared" si="11"/>
        <v>2405352</v>
      </c>
      <c r="H36" s="37">
        <f t="shared" si="11"/>
        <v>2713440</v>
      </c>
      <c r="I36" s="37">
        <f t="shared" si="11"/>
        <v>2973000</v>
      </c>
      <c r="J36" s="37">
        <f t="shared" si="11"/>
        <v>2285137</v>
      </c>
      <c r="K36" s="37">
        <f t="shared" si="11"/>
        <v>1696000</v>
      </c>
      <c r="L36" s="37">
        <f t="shared" si="11"/>
        <v>2342539</v>
      </c>
      <c r="M36" s="37">
        <f t="shared" si="11"/>
        <v>0</v>
      </c>
      <c r="N36" s="65">
        <f t="shared" si="11"/>
        <v>0</v>
      </c>
      <c r="O36" s="76">
        <f>SUM(C36:N36)</f>
        <v>25232084</v>
      </c>
      <c r="P36" s="40"/>
    </row>
    <row r="37" spans="1:20" x14ac:dyDescent="0.3">
      <c r="A37" s="81"/>
      <c r="B37" s="52" t="s">
        <v>15</v>
      </c>
      <c r="C37" s="38">
        <f>C6+C10+C14+C18+C22+C26+C30+C34</f>
        <v>1800</v>
      </c>
      <c r="D37" s="39">
        <f t="shared" ref="D37:N37" si="12">D6+D10+D14+D18+D22+D26+D30+D34</f>
        <v>1764</v>
      </c>
      <c r="E37" s="39">
        <f t="shared" si="12"/>
        <v>1927</v>
      </c>
      <c r="F37" s="39">
        <f t="shared" si="12"/>
        <v>1684</v>
      </c>
      <c r="G37" s="39">
        <f t="shared" si="12"/>
        <v>1516</v>
      </c>
      <c r="H37" s="39">
        <f t="shared" si="12"/>
        <v>1701</v>
      </c>
      <c r="I37" s="39">
        <f t="shared" si="12"/>
        <v>1837</v>
      </c>
      <c r="J37" s="39">
        <f t="shared" si="12"/>
        <v>1420</v>
      </c>
      <c r="K37" s="39">
        <f t="shared" si="12"/>
        <v>1046</v>
      </c>
      <c r="L37" s="39">
        <f t="shared" si="12"/>
        <v>1387</v>
      </c>
      <c r="M37" s="39">
        <f t="shared" si="12"/>
        <v>0</v>
      </c>
      <c r="N37" s="66">
        <f t="shared" si="12"/>
        <v>0</v>
      </c>
      <c r="O37" s="77">
        <f t="shared" ref="O37:O38" si="13">SUM(C37:N37)</f>
        <v>16082</v>
      </c>
      <c r="P37" s="40"/>
    </row>
    <row r="38" spans="1:20" ht="17.25" thickBot="1" x14ac:dyDescent="0.35">
      <c r="A38" s="82"/>
      <c r="B38" s="53" t="s">
        <v>19</v>
      </c>
      <c r="C38" s="59">
        <f>C7+C11+C15+C19+C23+C27+C31+C35</f>
        <v>18015</v>
      </c>
      <c r="D38" s="60">
        <f t="shared" ref="D38:N38" si="14">D7+D11+D15+D19+D23+D27+D31+D35</f>
        <v>17894</v>
      </c>
      <c r="E38" s="60">
        <f t="shared" si="14"/>
        <v>20669</v>
      </c>
      <c r="F38" s="60">
        <f t="shared" si="14"/>
        <v>18660</v>
      </c>
      <c r="G38" s="60">
        <f t="shared" si="14"/>
        <v>17874</v>
      </c>
      <c r="H38" s="60">
        <f t="shared" si="14"/>
        <v>17534</v>
      </c>
      <c r="I38" s="60">
        <f t="shared" si="14"/>
        <v>17710</v>
      </c>
      <c r="J38" s="60">
        <f t="shared" si="14"/>
        <v>14225</v>
      </c>
      <c r="K38" s="60">
        <f t="shared" si="14"/>
        <v>11424</v>
      </c>
      <c r="L38" s="60">
        <f t="shared" si="14"/>
        <v>16609</v>
      </c>
      <c r="M38" s="60">
        <f t="shared" si="14"/>
        <v>0</v>
      </c>
      <c r="N38" s="67">
        <f t="shared" si="14"/>
        <v>0</v>
      </c>
      <c r="O38" s="78">
        <f t="shared" si="13"/>
        <v>170614</v>
      </c>
      <c r="P38" s="40"/>
    </row>
    <row r="39" spans="1:20" x14ac:dyDescent="0.3">
      <c r="A39" s="16"/>
      <c r="B39" s="16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8"/>
      <c r="P39" s="41"/>
    </row>
  </sheetData>
  <mergeCells count="9">
    <mergeCell ref="A36:A38"/>
    <mergeCell ref="A4:A7"/>
    <mergeCell ref="A8:A11"/>
    <mergeCell ref="A12:A15"/>
    <mergeCell ref="A16:A19"/>
    <mergeCell ref="A20:A23"/>
    <mergeCell ref="A24:A27"/>
    <mergeCell ref="A28:A31"/>
    <mergeCell ref="A32:A35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 주유내역</vt:lpstr>
      <vt:lpstr>'2018년 주유내역'!Print_Area</vt:lpstr>
    </vt:vector>
  </TitlesOfParts>
  <Company>Your Company Name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황승희</cp:lastModifiedBy>
  <cp:lastPrinted>2011-12-15T01:23:34Z</cp:lastPrinted>
  <dcterms:created xsi:type="dcterms:W3CDTF">2011-03-08T02:30:38Z</dcterms:created>
  <dcterms:modified xsi:type="dcterms:W3CDTF">2018-11-23T10:27:42Z</dcterms:modified>
</cp:coreProperties>
</file>