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1005" yWindow="195" windowWidth="21120" windowHeight="12750" activeTab="2"/>
  </bookViews>
  <sheets>
    <sheet name="2015년도" sheetId="2" r:id="rId1"/>
    <sheet name="2016년도" sheetId="3" r:id="rId2"/>
    <sheet name="2017년도"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45621"/>
</workbook>
</file>

<file path=xl/calcChain.xml><?xml version="1.0" encoding="utf-8"?>
<calcChain xmlns="http://schemas.openxmlformats.org/spreadsheetml/2006/main">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F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List>
</comments>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<sst xmlns="http://schemas.openxmlformats.org/spreadsheetml/2006/main" count="82" uniqueCount="28">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</sst>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49">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s>
  <fills count="5">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8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2" applyNumberFormat="1" applyFont="1" applyFill="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2"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3" xfId="2" applyFont="1" applyBorder="1" applyAlignment="1">
      <alignment horizontal="center" vertical="center"/>
    </xf>
    <xf numFmtId="177" fontId="9" fillId="2" borderId="34" xfId="2" applyNumberFormat="1" applyFont="1" applyFill="1" applyBorder="1" applyAlignment="1">
      <alignment horizontal="center" vertical="center"/>
    </xf>
    <xf numFmtId="0" fontId="9" fillId="2" borderId="35"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3" xfId="2" applyFont="1" applyBorder="1">
      <alignment vertical="center"/>
    </xf>
    <xf numFmtId="41" fontId="8" fillId="0" borderId="33" xfId="2" applyNumberFormat="1" applyFont="1" applyBorder="1">
      <alignment vertical="center"/>
    </xf>
    <xf numFmtId="177" fontId="9" fillId="2" borderId="37" xfId="2" applyNumberFormat="1" applyFont="1" applyFill="1" applyBorder="1" applyAlignment="1">
      <alignment horizontal="center" vertical="center"/>
    </xf>
    <xf numFmtId="41" fontId="8" fillId="4" borderId="31" xfId="2" applyNumberFormat="1" applyFont="1" applyFill="1" applyBorder="1">
      <alignment vertical="center"/>
    </xf>
    <xf numFmtId="0" fontId="8" fillId="0" borderId="13" xfId="2" applyFont="1" applyBorder="1">
      <alignment vertical="center"/>
    </xf>
    <xf numFmtId="0" fontId="45" fillId="0" borderId="38" xfId="2" applyFont="1" applyBorder="1" applyAlignment="1">
      <alignment horizontal="center" vertical="center"/>
    </xf>
    <xf numFmtId="0" fontId="45" fillId="0" borderId="39" xfId="2" applyFont="1" applyBorder="1" applyAlignment="1">
      <alignment horizontal="center" vertical="center"/>
    </xf>
    <xf numFmtId="177" fontId="9" fillId="2" borderId="40" xfId="2" applyNumberFormat="1" applyFont="1" applyFill="1" applyBorder="1" applyAlignment="1">
      <alignment horizontal="center" vertical="center"/>
    </xf>
    <xf numFmtId="0" fontId="9" fillId="0" borderId="2" xfId="2" applyFont="1" applyFill="1" applyBorder="1" applyAlignment="1">
      <alignment horizontal="center" vertical="center"/>
    </xf>
    <xf numFmtId="189" fontId="9" fillId="0" borderId="18" xfId="1" applyNumberFormat="1" applyFont="1" applyBorder="1">
      <alignment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3" xfId="2" applyFont="1" applyBorder="1" applyAlignment="1">
      <alignment horizontal="center" vertical="center"/>
    </xf>
    <xf numFmtId="189" fontId="9" fillId="0" borderId="43" xfId="1" applyNumberFormat="1" applyFont="1" applyBorder="1">
      <alignment vertical="center"/>
    </xf>
    <xf numFmtId="41" fontId="8" fillId="0" borderId="44" xfId="1" applyFont="1" applyBorder="1">
      <alignment vertical="center"/>
    </xf>
    <xf numFmtId="41" fontId="8" fillId="0" borderId="4" xfId="1" applyFont="1" applyBorder="1">
      <alignment vertical="center"/>
    </xf>
    <xf numFmtId="0" fontId="8" fillId="0" borderId="4" xfId="2" applyFont="1" applyBorder="1">
      <alignment vertical="center"/>
    </xf>
    <xf numFmtId="41" fontId="9" fillId="0" borderId="43" xfId="1" applyFont="1" applyBorder="1">
      <alignment vertical="center"/>
    </xf>
    <xf numFmtId="10" fontId="8" fillId="4" borderId="28" xfId="375" applyNumberFormat="1" applyFont="1" applyFill="1" applyBorder="1">
      <alignment vertical="center"/>
    </xf>
    <xf numFmtId="0" fontId="46" fillId="0" borderId="21" xfId="0" applyFont="1" applyBorder="1">
      <alignment vertical="center"/>
    </xf>
    <xf numFmtId="10" fontId="8" fillId="0" borderId="28" xfId="375" applyNumberFormat="1" applyFont="1" applyBorder="1">
      <alignment vertical="center"/>
    </xf>
    <xf numFmtId="10" fontId="8" fillId="0" borderId="44" xfId="375" applyNumberFormat="1" applyFont="1" applyBorder="1">
      <alignment vertical="center"/>
    </xf>
    <xf numFmtId="10" fontId="46" fillId="0" borderId="19" xfId="375" applyNumberFormat="1" applyFont="1" applyBorder="1">
      <alignment vertical="center"/>
    </xf>
    <xf numFmtId="10" fontId="46" fillId="0" borderId="2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42" xfId="2" applyFont="1" applyBorder="1" applyAlignment="1">
      <alignment horizontal="center" vertical="center"/>
    </xf>
    <xf numFmtId="0" fontId="9" fillId="0" borderId="41" xfId="2" applyFont="1" applyBorder="1" applyAlignment="1">
      <alignment horizontal="center" vertical="center"/>
    </xf>
    <xf numFmtId="0" fontId="9" fillId="0" borderId="22" xfId="2" applyFont="1" applyFill="1" applyBorder="1" applyAlignment="1">
      <alignment horizontal="center" vertical="center"/>
    </xf>
    <xf numFmtId="0" fontId="9" fillId="0" borderId="23"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xmlns=""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xmlns=""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8" name="Text Box 1">
          <a:extLst>
            <a:ext uri="{FF2B5EF4-FFF2-40B4-BE49-F238E27FC236}">
              <a16:creationId xmlns:a16="http://schemas.microsoft.com/office/drawing/2014/main" xmlns="" id="{00000000-0008-0000-0200-000008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xmlns=""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xmlns=""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80"/>
      <c r="B2" s="80"/>
      <c r="G2" s="49" t="s">
        <v>21</v>
      </c>
      <c r="H2" s="50"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81" t="s">
        <v>0</v>
      </c>
      <c r="B5" s="82"/>
      <c r="C5" s="51" t="s">
        <v>1</v>
      </c>
      <c r="D5" s="33" t="s">
        <v>2</v>
      </c>
      <c r="E5" s="33" t="s">
        <v>3</v>
      </c>
      <c r="F5" s="33" t="s">
        <v>4</v>
      </c>
      <c r="G5" s="42" t="s">
        <v>5</v>
      </c>
      <c r="H5" s="46" t="s">
        <v>6</v>
      </c>
      <c r="I5" s="33" t="s">
        <v>7</v>
      </c>
      <c r="J5" s="33" t="s">
        <v>8</v>
      </c>
      <c r="K5" s="33" t="s">
        <v>9</v>
      </c>
      <c r="L5" s="33" t="s">
        <v>10</v>
      </c>
      <c r="M5" s="33" t="s">
        <v>11</v>
      </c>
      <c r="N5" s="33" t="s">
        <v>12</v>
      </c>
      <c r="O5" s="34" t="s">
        <v>13</v>
      </c>
    </row>
    <row r="6" spans="1:15" ht="22.5" customHeight="1">
      <c r="A6" s="83" t="s">
        <v>16</v>
      </c>
      <c r="B6" s="52" t="s">
        <v>14</v>
      </c>
      <c r="C6" s="35">
        <v>113420</v>
      </c>
      <c r="D6" s="36">
        <v>89030</v>
      </c>
      <c r="E6" s="36">
        <v>90848</v>
      </c>
      <c r="F6" s="36">
        <v>95762</v>
      </c>
      <c r="G6" s="43">
        <v>100008</v>
      </c>
      <c r="H6" s="47">
        <v>74530</v>
      </c>
      <c r="I6" s="36">
        <v>75537</v>
      </c>
      <c r="J6" s="36">
        <v>72364</v>
      </c>
      <c r="K6" s="36">
        <v>68174</v>
      </c>
      <c r="L6" s="36">
        <v>60390</v>
      </c>
      <c r="M6" s="36">
        <v>56080</v>
      </c>
      <c r="N6" s="36">
        <v>70061</v>
      </c>
      <c r="O6" s="37">
        <f t="shared" ref="O6" si="0">SUM(C6:N6)</f>
        <v>966204</v>
      </c>
    </row>
    <row r="7" spans="1:15" ht="22.5" customHeight="1">
      <c r="A7" s="78" t="s">
        <v>17</v>
      </c>
      <c r="B7" s="7" t="s">
        <v>14</v>
      </c>
      <c r="C7" s="38"/>
      <c r="D7" s="8"/>
      <c r="E7" s="8"/>
      <c r="F7" s="8"/>
      <c r="G7" s="10"/>
      <c r="H7" s="11">
        <v>37358</v>
      </c>
      <c r="I7" s="8">
        <v>41707</v>
      </c>
      <c r="J7" s="8">
        <v>39130</v>
      </c>
      <c r="K7" s="8">
        <v>20784</v>
      </c>
      <c r="L7" s="8">
        <v>13052</v>
      </c>
      <c r="M7" s="8">
        <v>23554</v>
      </c>
      <c r="N7" s="8">
        <v>58623</v>
      </c>
      <c r="O7" s="14">
        <f t="shared" ref="O7" si="1">SUM(C7:N7)</f>
        <v>234208</v>
      </c>
    </row>
    <row r="8" spans="1:15" ht="22.5" customHeight="1">
      <c r="A8" s="78" t="s">
        <v>18</v>
      </c>
      <c r="B8" s="31" t="s">
        <v>15</v>
      </c>
      <c r="C8" s="39"/>
      <c r="D8" s="12"/>
      <c r="E8" s="12"/>
      <c r="F8" s="12"/>
      <c r="G8" s="44"/>
      <c r="H8" s="48">
        <v>366</v>
      </c>
      <c r="I8" s="12">
        <v>415</v>
      </c>
      <c r="J8" s="12">
        <v>352</v>
      </c>
      <c r="K8" s="12">
        <v>309</v>
      </c>
      <c r="L8" s="12">
        <v>294</v>
      </c>
      <c r="M8" s="12">
        <v>328</v>
      </c>
      <c r="N8" s="12">
        <v>298</v>
      </c>
      <c r="O8" s="28">
        <f>SUM(C8:N8)</f>
        <v>2362</v>
      </c>
    </row>
    <row r="9" spans="1:15" ht="22.5" customHeight="1">
      <c r="A9" s="78" t="s">
        <v>19</v>
      </c>
      <c r="B9" s="31" t="s">
        <v>15</v>
      </c>
      <c r="C9" s="40">
        <v>1031</v>
      </c>
      <c r="D9" s="22">
        <v>1029</v>
      </c>
      <c r="E9" s="22">
        <v>930</v>
      </c>
      <c r="F9" s="22">
        <v>0</v>
      </c>
      <c r="G9" s="23">
        <v>0</v>
      </c>
      <c r="H9" s="24">
        <v>524</v>
      </c>
      <c r="I9" s="22">
        <v>574</v>
      </c>
      <c r="J9" s="22">
        <v>559</v>
      </c>
      <c r="K9" s="22">
        <v>597</v>
      </c>
      <c r="L9" s="22">
        <v>678</v>
      </c>
      <c r="M9" s="22">
        <v>805</v>
      </c>
      <c r="N9" s="22">
        <v>813</v>
      </c>
      <c r="O9" s="28">
        <f t="shared" ref="O9:O10" si="2">SUM(C9:N9)</f>
        <v>7540</v>
      </c>
    </row>
    <row r="10" spans="1:15" ht="22.5" customHeight="1" thickBot="1">
      <c r="A10" s="79" t="s">
        <v>20</v>
      </c>
      <c r="B10" s="32" t="s">
        <v>15</v>
      </c>
      <c r="C10" s="41">
        <v>1018</v>
      </c>
      <c r="D10" s="29">
        <v>673</v>
      </c>
      <c r="E10" s="29">
        <v>846</v>
      </c>
      <c r="F10" s="29">
        <v>1063</v>
      </c>
      <c r="G10" s="45">
        <v>403</v>
      </c>
      <c r="H10" s="25">
        <v>735</v>
      </c>
      <c r="I10" s="29">
        <v>407</v>
      </c>
      <c r="J10" s="29">
        <v>377</v>
      </c>
      <c r="K10" s="29">
        <v>468</v>
      </c>
      <c r="L10" s="29">
        <v>302</v>
      </c>
      <c r="M10" s="29">
        <v>324</v>
      </c>
      <c r="N10" s="29">
        <v>399</v>
      </c>
      <c r="O10" s="30">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F22" sqref="F22"/>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80"/>
      <c r="B2" s="80"/>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81" t="s">
        <v>0</v>
      </c>
      <c r="B5" s="82"/>
      <c r="C5" s="54" t="s">
        <v>1</v>
      </c>
      <c r="D5" s="15" t="s">
        <v>2</v>
      </c>
      <c r="E5" s="15" t="s">
        <v>3</v>
      </c>
      <c r="F5" s="15" t="s">
        <v>4</v>
      </c>
      <c r="G5" s="15" t="s">
        <v>5</v>
      </c>
      <c r="H5" s="15" t="s">
        <v>6</v>
      </c>
      <c r="I5" s="15" t="s">
        <v>7</v>
      </c>
      <c r="J5" s="15" t="s">
        <v>8</v>
      </c>
      <c r="K5" s="15" t="s">
        <v>9</v>
      </c>
      <c r="L5" s="15" t="s">
        <v>10</v>
      </c>
      <c r="M5" s="15" t="s">
        <v>11</v>
      </c>
      <c r="N5" s="15" t="s">
        <v>12</v>
      </c>
      <c r="O5" s="27" t="s">
        <v>13</v>
      </c>
    </row>
    <row r="6" spans="1:15" ht="22.5" customHeight="1">
      <c r="A6" s="59" t="s">
        <v>23</v>
      </c>
      <c r="B6" s="58" t="s">
        <v>14</v>
      </c>
      <c r="C6" s="35">
        <v>78055</v>
      </c>
      <c r="D6" s="36">
        <v>71589</v>
      </c>
      <c r="E6" s="36">
        <v>71153</v>
      </c>
      <c r="F6" s="36">
        <v>65361</v>
      </c>
      <c r="G6" s="36">
        <v>62689</v>
      </c>
      <c r="H6" s="36">
        <v>67284</v>
      </c>
      <c r="I6" s="36">
        <v>69793</v>
      </c>
      <c r="J6" s="36">
        <v>71452</v>
      </c>
      <c r="K6" s="36">
        <v>62054</v>
      </c>
      <c r="L6" s="36">
        <v>64809</v>
      </c>
      <c r="M6" s="36">
        <v>68204</v>
      </c>
      <c r="N6" s="36">
        <v>76655</v>
      </c>
      <c r="O6" s="37">
        <f t="shared" ref="O6" si="0">SUM(C6:N6)</f>
        <v>829098</v>
      </c>
    </row>
    <row r="7" spans="1:15" ht="22.5" customHeight="1">
      <c r="A7" s="60" t="s">
        <v>17</v>
      </c>
      <c r="B7" s="18" t="s">
        <v>14</v>
      </c>
      <c r="C7" s="38">
        <v>63139</v>
      </c>
      <c r="D7" s="8">
        <v>49589</v>
      </c>
      <c r="E7" s="8">
        <v>26679</v>
      </c>
      <c r="F7" s="8">
        <v>8477</v>
      </c>
      <c r="G7" s="8">
        <v>16027</v>
      </c>
      <c r="H7" s="8">
        <v>29558</v>
      </c>
      <c r="I7" s="8">
        <v>38155</v>
      </c>
      <c r="J7" s="8">
        <v>43426</v>
      </c>
      <c r="K7" s="8">
        <v>20352</v>
      </c>
      <c r="L7" s="8">
        <v>12845</v>
      </c>
      <c r="M7" s="8">
        <v>28080</v>
      </c>
      <c r="N7" s="8">
        <v>46305</v>
      </c>
      <c r="O7" s="14">
        <f t="shared" ref="O7" si="1">SUM(C7:N7)</f>
        <v>382632</v>
      </c>
    </row>
    <row r="8" spans="1:15" ht="22.5" customHeight="1">
      <c r="A8" s="60" t="s">
        <v>18</v>
      </c>
      <c r="B8" s="20" t="s">
        <v>15</v>
      </c>
      <c r="C8" s="77">
        <v>307.16840000000002</v>
      </c>
      <c r="D8" s="63">
        <v>264.28449999999998</v>
      </c>
      <c r="E8" s="63">
        <v>340.803</v>
      </c>
      <c r="F8" s="63">
        <v>232.18450000000001</v>
      </c>
      <c r="G8" s="63">
        <v>201.29300000000001</v>
      </c>
      <c r="H8" s="63">
        <v>196.31049999999999</v>
      </c>
      <c r="I8" s="63">
        <v>224.21250000000001</v>
      </c>
      <c r="J8" s="63">
        <v>161.43299999999999</v>
      </c>
      <c r="K8" s="63">
        <v>153.46100000000001</v>
      </c>
      <c r="L8" s="63">
        <v>165.41900000000001</v>
      </c>
      <c r="M8" s="63">
        <v>181.363</v>
      </c>
      <c r="N8" s="63">
        <v>190.33150000000001</v>
      </c>
      <c r="O8" s="28">
        <f>SUM(C8:N8)</f>
        <v>2618.2638999999999</v>
      </c>
    </row>
    <row r="9" spans="1:15" ht="22.5" customHeight="1">
      <c r="A9" s="60" t="s">
        <v>19</v>
      </c>
      <c r="B9" s="20" t="s">
        <v>15</v>
      </c>
      <c r="C9" s="77">
        <v>1037.192</v>
      </c>
      <c r="D9" s="63">
        <v>964.38909999999998</v>
      </c>
      <c r="E9" s="63">
        <v>1073.2304999999999</v>
      </c>
      <c r="F9" s="63">
        <v>857.98649999999998</v>
      </c>
      <c r="G9" s="63">
        <v>811.15099999999995</v>
      </c>
      <c r="H9" s="63">
        <v>599.89300000000003</v>
      </c>
      <c r="I9" s="63">
        <v>437.46350000000001</v>
      </c>
      <c r="J9" s="63">
        <v>379.66649999999998</v>
      </c>
      <c r="K9" s="63">
        <v>350.76799999999997</v>
      </c>
      <c r="L9" s="63">
        <v>564.01900000000001</v>
      </c>
      <c r="M9" s="63">
        <v>661.67600000000004</v>
      </c>
      <c r="N9" s="63">
        <v>796.20349999999996</v>
      </c>
      <c r="O9" s="28">
        <f>SUM(C9:N9)</f>
        <v>8533.6386000000002</v>
      </c>
    </row>
    <row r="10" spans="1:15" ht="22.5" customHeight="1" thickBot="1">
      <c r="A10" s="61" t="s">
        <v>20</v>
      </c>
      <c r="B10" s="21" t="s">
        <v>15</v>
      </c>
      <c r="C10" s="55">
        <v>411</v>
      </c>
      <c r="D10" s="56">
        <v>377</v>
      </c>
      <c r="E10" s="56">
        <v>357</v>
      </c>
      <c r="F10" s="56">
        <v>321</v>
      </c>
      <c r="G10" s="56">
        <v>425</v>
      </c>
      <c r="H10" s="56">
        <v>561</v>
      </c>
      <c r="I10" s="56">
        <v>675</v>
      </c>
      <c r="J10" s="56">
        <v>1243</v>
      </c>
      <c r="K10" s="56">
        <v>362</v>
      </c>
      <c r="L10" s="56">
        <v>308</v>
      </c>
      <c r="M10" s="56">
        <v>425</v>
      </c>
      <c r="N10" s="56">
        <v>391</v>
      </c>
      <c r="O10" s="57">
        <f>SUM(C10:N10)</f>
        <v>5856</v>
      </c>
    </row>
    <row r="11" spans="1:15" ht="22.5" customHeight="1"/>
    <row r="12" spans="1:15" ht="22.5" customHeight="1"/>
    <row r="13" spans="1:15" ht="22.5" customHeight="1"/>
    <row r="14" spans="1:15" ht="22.5" customHeight="1">
      <c r="F14" s="26"/>
      <c r="I14" s="26"/>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5"/>
  <sheetViews>
    <sheetView tabSelected="1" workbookViewId="0">
      <selection activeCell="O26" sqref="O26"/>
    </sheetView>
  </sheetViews>
  <sheetFormatPr defaultRowHeight="16.5"/>
  <cols>
    <col min="1" max="1" width="18.625" customWidth="1"/>
    <col min="2" max="2" width="17.5" customWidth="1"/>
    <col min="3" max="14" width="11.375" customWidth="1"/>
    <col min="15" max="15" width="16.625" customWidth="1"/>
  </cols>
  <sheetData>
    <row r="1" spans="1:15" s="3" customFormat="1" ht="25.5" customHeight="1">
      <c r="A1" s="1" t="s">
        <v>25</v>
      </c>
      <c r="B1" s="1"/>
      <c r="C1" s="2"/>
      <c r="D1" s="2"/>
      <c r="E1" s="2"/>
    </row>
    <row r="2" spans="1:15" s="3" customFormat="1" ht="21" customHeight="1" thickBot="1">
      <c r="A2" s="80"/>
      <c r="B2" s="80"/>
      <c r="O2" s="9"/>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Bot="1">
      <c r="A5" s="81" t="s">
        <v>0</v>
      </c>
      <c r="B5" s="82"/>
      <c r="C5" s="16" t="s">
        <v>1</v>
      </c>
      <c r="D5" s="15" t="s">
        <v>2</v>
      </c>
      <c r="E5" s="15" t="s">
        <v>3</v>
      </c>
      <c r="F5" s="15" t="s">
        <v>4</v>
      </c>
      <c r="G5" s="15" t="s">
        <v>5</v>
      </c>
      <c r="H5" s="15" t="s">
        <v>6</v>
      </c>
      <c r="I5" s="15" t="s">
        <v>7</v>
      </c>
      <c r="J5" s="15" t="s">
        <v>8</v>
      </c>
      <c r="K5" s="15" t="s">
        <v>9</v>
      </c>
      <c r="L5" s="15" t="s">
        <v>10</v>
      </c>
      <c r="M5" s="15" t="s">
        <v>11</v>
      </c>
      <c r="N5" s="15" t="s">
        <v>12</v>
      </c>
      <c r="O5" s="27" t="s">
        <v>13</v>
      </c>
    </row>
    <row r="6" spans="1:15" s="3" customFormat="1" ht="22.5" customHeight="1">
      <c r="A6" s="86" t="s">
        <v>23</v>
      </c>
      <c r="B6" s="18" t="s">
        <v>14</v>
      </c>
      <c r="C6" s="17">
        <v>78981</v>
      </c>
      <c r="D6" s="8">
        <v>73880</v>
      </c>
      <c r="E6" s="8">
        <v>74790</v>
      </c>
      <c r="F6" s="8"/>
      <c r="G6" s="8"/>
      <c r="H6" s="8"/>
      <c r="I6" s="8"/>
      <c r="J6" s="8"/>
      <c r="K6" s="8"/>
      <c r="L6" s="8"/>
      <c r="M6" s="8"/>
      <c r="N6" s="8"/>
      <c r="O6" s="13">
        <f t="shared" ref="O6" si="0">SUM(C6:N6)</f>
        <v>227651</v>
      </c>
    </row>
    <row r="7" spans="1:15" s="3" customFormat="1" ht="22.5" customHeight="1">
      <c r="A7" s="83"/>
      <c r="B7" s="18" t="s">
        <v>24</v>
      </c>
      <c r="C7" s="70">
        <f>C6/'2016년도'!C6</f>
        <v>1.0118634296329512</v>
      </c>
      <c r="D7" s="70">
        <f>D6/'2016년도'!D6</f>
        <v>1.0320021232312226</v>
      </c>
      <c r="E7" s="70">
        <f>E6/'2016년도'!E6</f>
        <v>1.0511152024510562</v>
      </c>
      <c r="F7" s="70">
        <f>F6/'2016년도'!F6</f>
        <v>0</v>
      </c>
      <c r="G7" s="70">
        <f>G6/'2016년도'!G6</f>
        <v>0</v>
      </c>
      <c r="H7" s="70">
        <f>H6/'2016년도'!H6</f>
        <v>0</v>
      </c>
      <c r="I7" s="70">
        <f>I6/'2016년도'!I6</f>
        <v>0</v>
      </c>
      <c r="J7" s="70">
        <f>J6/'2016년도'!J6</f>
        <v>0</v>
      </c>
      <c r="K7" s="70">
        <f>K6/'2016년도'!K6</f>
        <v>0</v>
      </c>
      <c r="L7" s="70">
        <f>L6/'2016년도'!L6</f>
        <v>0</v>
      </c>
      <c r="M7" s="70">
        <f>M6/'2016년도'!M6</f>
        <v>0</v>
      </c>
      <c r="N7" s="70">
        <f>N6/'2016년도'!N6</f>
        <v>0</v>
      </c>
      <c r="O7" s="13"/>
    </row>
    <row r="8" spans="1:15" s="3" customFormat="1" ht="22.5" customHeight="1">
      <c r="A8" s="84" t="s">
        <v>17</v>
      </c>
      <c r="B8" s="18" t="s">
        <v>14</v>
      </c>
      <c r="C8" s="17">
        <v>59333</v>
      </c>
      <c r="D8" s="8">
        <v>49656</v>
      </c>
      <c r="E8" s="8">
        <v>31934</v>
      </c>
      <c r="F8" s="8"/>
      <c r="G8" s="8"/>
      <c r="H8" s="8"/>
      <c r="I8" s="8"/>
      <c r="J8" s="8"/>
      <c r="K8" s="8"/>
      <c r="L8" s="8"/>
      <c r="M8" s="8"/>
      <c r="N8" s="8"/>
      <c r="O8" s="14">
        <f t="shared" ref="O8" si="1">SUM(C8:N8)</f>
        <v>140923</v>
      </c>
    </row>
    <row r="9" spans="1:15" s="3" customFormat="1" ht="22.5" customHeight="1">
      <c r="A9" s="85"/>
      <c r="B9" s="18" t="s">
        <v>24</v>
      </c>
      <c r="C9" s="70">
        <f>C8/'2016년도'!C7</f>
        <v>0.93972029965631387</v>
      </c>
      <c r="D9" s="70">
        <f>D8/'2016년도'!D7</f>
        <v>1.0013511060920768</v>
      </c>
      <c r="E9" s="70">
        <f>E8/'2016년도'!E7</f>
        <v>1.1969714007271637</v>
      </c>
      <c r="F9" s="70">
        <f>F8/'2016년도'!F7</f>
        <v>0</v>
      </c>
      <c r="G9" s="70">
        <f>G8/'2016년도'!G7</f>
        <v>0</v>
      </c>
      <c r="H9" s="70">
        <f>H8/'2016년도'!H7</f>
        <v>0</v>
      </c>
      <c r="I9" s="70">
        <f>I8/'2016년도'!I7</f>
        <v>0</v>
      </c>
      <c r="J9" s="70">
        <f>J8/'2016년도'!J7</f>
        <v>0</v>
      </c>
      <c r="K9" s="70">
        <f>K8/'2016년도'!K7</f>
        <v>0</v>
      </c>
      <c r="L9" s="70">
        <f>L8/'2016년도'!L7</f>
        <v>0</v>
      </c>
      <c r="M9" s="70">
        <f>M8/'2016년도'!M7</f>
        <v>0</v>
      </c>
      <c r="N9" s="70">
        <f>N8/'2016년도'!N7</f>
        <v>0</v>
      </c>
      <c r="O9" s="14"/>
    </row>
    <row r="10" spans="1:15" s="3" customFormat="1" ht="22.5" customHeight="1">
      <c r="A10" s="84" t="s">
        <v>18</v>
      </c>
      <c r="B10" s="20" t="s">
        <v>15</v>
      </c>
      <c r="C10" s="62">
        <v>212.25450000000001</v>
      </c>
      <c r="D10" s="63">
        <v>195.31399999999999</v>
      </c>
      <c r="E10" s="63">
        <v>227.15639999999999</v>
      </c>
      <c r="F10" s="63"/>
      <c r="G10" s="63"/>
      <c r="H10" s="63"/>
      <c r="I10" s="63"/>
      <c r="J10" s="63"/>
      <c r="K10" s="63"/>
      <c r="L10" s="63"/>
      <c r="M10" s="63"/>
      <c r="N10" s="63"/>
      <c r="O10" s="28">
        <f>SUM(C10:N10)</f>
        <v>634.72489999999993</v>
      </c>
    </row>
    <row r="11" spans="1:15" s="3" customFormat="1" ht="22.5" customHeight="1">
      <c r="A11" s="85"/>
      <c r="B11" s="18" t="s">
        <v>24</v>
      </c>
      <c r="C11" s="72">
        <f>C10/'2016년도'!C8</f>
        <v>0.69100369699487318</v>
      </c>
      <c r="D11" s="72">
        <f>D10/'2016년도'!D8</f>
        <v>0.73902934148616362</v>
      </c>
      <c r="E11" s="72">
        <f>E10/'2016년도'!E8</f>
        <v>0.66653286502759657</v>
      </c>
      <c r="F11" s="72">
        <f>F10/'2016년도'!F8</f>
        <v>0</v>
      </c>
      <c r="G11" s="72">
        <f>G10/'2016년도'!G8</f>
        <v>0</v>
      </c>
      <c r="H11" s="72">
        <f>H10/'2016년도'!H8</f>
        <v>0</v>
      </c>
      <c r="I11" s="72">
        <f>I10/'2016년도'!I8</f>
        <v>0</v>
      </c>
      <c r="J11" s="72">
        <f>J10/'2016년도'!J8</f>
        <v>0</v>
      </c>
      <c r="K11" s="72">
        <f>K10/'2016년도'!K8</f>
        <v>0</v>
      </c>
      <c r="L11" s="72">
        <f>L10/'2016년도'!L8</f>
        <v>0</v>
      </c>
      <c r="M11" s="72">
        <f>M10/'2016년도'!M8</f>
        <v>0</v>
      </c>
      <c r="N11" s="72">
        <f>N10/'2016년도'!N8</f>
        <v>0</v>
      </c>
      <c r="O11" s="53"/>
    </row>
    <row r="12" spans="1:15" s="3" customFormat="1" ht="22.5" customHeight="1">
      <c r="A12" s="84" t="s">
        <v>19</v>
      </c>
      <c r="B12" s="20" t="s">
        <v>15</v>
      </c>
      <c r="C12" s="62">
        <v>877.91650000000004</v>
      </c>
      <c r="D12" s="63">
        <v>978.56299999999999</v>
      </c>
      <c r="E12" s="63">
        <v>998.29259999999999</v>
      </c>
      <c r="F12" s="63"/>
      <c r="G12" s="63"/>
      <c r="H12" s="63"/>
      <c r="I12" s="63"/>
      <c r="J12" s="63"/>
      <c r="K12" s="63"/>
      <c r="L12" s="63"/>
      <c r="M12" s="63"/>
      <c r="N12" s="63"/>
      <c r="O12" s="28">
        <f>SUM(C12:N12)</f>
        <v>2854.7721000000001</v>
      </c>
    </row>
    <row r="13" spans="1:15" s="3" customFormat="1" ht="22.5" customHeight="1">
      <c r="A13" s="85"/>
      <c r="B13" s="18" t="s">
        <v>24</v>
      </c>
      <c r="C13" s="73">
        <f>C12/'2016년도'!C9</f>
        <v>0.84643585758470952</v>
      </c>
      <c r="D13" s="73">
        <f>D12/'2016년도'!D9</f>
        <v>1.0146972834927313</v>
      </c>
      <c r="E13" s="73">
        <f>E12/'2016년도'!E9</f>
        <v>0.93017539102737024</v>
      </c>
      <c r="F13" s="73">
        <f>F12/'2016년도'!F9</f>
        <v>0</v>
      </c>
      <c r="G13" s="73">
        <f>G12/'2016년도'!G9</f>
        <v>0</v>
      </c>
      <c r="H13" s="73">
        <f>H12/'2016년도'!H9</f>
        <v>0</v>
      </c>
      <c r="I13" s="73">
        <f>I12/'2016년도'!I9</f>
        <v>0</v>
      </c>
      <c r="J13" s="73">
        <f>J12/'2016년도'!J9</f>
        <v>0</v>
      </c>
      <c r="K13" s="73">
        <f>K12/'2016년도'!K9</f>
        <v>0</v>
      </c>
      <c r="L13" s="73">
        <f>L12/'2016년도'!L9</f>
        <v>0</v>
      </c>
      <c r="M13" s="73">
        <f>M12/'2016년도'!M9</f>
        <v>0</v>
      </c>
      <c r="N13" s="73">
        <f>N12/'2016년도'!N9</f>
        <v>0</v>
      </c>
      <c r="O13" s="65"/>
    </row>
    <row r="14" spans="1:15" s="3" customFormat="1" ht="22.5" customHeight="1">
      <c r="A14" s="84" t="s">
        <v>20</v>
      </c>
      <c r="B14" s="64" t="s">
        <v>15</v>
      </c>
      <c r="C14" s="66">
        <v>294</v>
      </c>
      <c r="D14" s="67">
        <v>350</v>
      </c>
      <c r="E14" s="68">
        <v>389</v>
      </c>
      <c r="F14" s="68"/>
      <c r="G14" s="68"/>
      <c r="H14" s="68"/>
      <c r="I14" s="68"/>
      <c r="J14" s="68"/>
      <c r="K14" s="68"/>
      <c r="L14" s="68"/>
      <c r="M14" s="68"/>
      <c r="N14" s="68"/>
      <c r="O14" s="69">
        <f>SUM(C14:N14)</f>
        <v>1033</v>
      </c>
    </row>
    <row r="15" spans="1:15" ht="22.5" customHeight="1" thickBot="1">
      <c r="A15" s="87"/>
      <c r="B15" s="19" t="s">
        <v>24</v>
      </c>
      <c r="C15" s="74">
        <f>C14/'2016년도'!C10</f>
        <v>0.71532846715328469</v>
      </c>
      <c r="D15" s="76">
        <f>D14/'2016년도'!D10</f>
        <v>0.92838196286472152</v>
      </c>
      <c r="E15" s="76">
        <f>E14/'2016년도'!E10</f>
        <v>1.0896358543417366</v>
      </c>
      <c r="F15" s="76">
        <f>F14/'2016년도'!F10</f>
        <v>0</v>
      </c>
      <c r="G15" s="76">
        <f>G14/'2016년도'!G10</f>
        <v>0</v>
      </c>
      <c r="H15" s="76">
        <f>H14/'2016년도'!H10</f>
        <v>0</v>
      </c>
      <c r="I15" s="76">
        <f>I14/'2016년도'!I10</f>
        <v>0</v>
      </c>
      <c r="J15" s="76">
        <f>J14/'2016년도'!J10</f>
        <v>0</v>
      </c>
      <c r="K15" s="76">
        <f>K14/'2016년도'!K10</f>
        <v>0</v>
      </c>
      <c r="L15" s="76">
        <f>L14/'2016년도'!L10</f>
        <v>0</v>
      </c>
      <c r="M15" s="75">
        <f>M14/'2016년도'!M10</f>
        <v>0</v>
      </c>
      <c r="N15" s="75">
        <f>N14/'2016년도'!N10</f>
        <v>0</v>
      </c>
      <c r="O15" s="71"/>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2015년도</vt:lpstr>
      <vt:lpstr>2016년도</vt:lpstr>
      <vt:lpstr>2017년도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2017-04-19T06:38:43Z</dcterms:modified>
</cp:coreProperties>
</file>