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김태오 업무\★기록물관리사\★★★사전정보공표\인사총무회계-4(전용 차량 운영 현황)\2023\"/>
    </mc:Choice>
  </mc:AlternateContent>
  <xr:revisionPtr revIDLastSave="0" documentId="13_ncr:1_{84843D99-5B9D-4589-A3FA-A7115E04F5B6}" xr6:coauthVersionLast="47" xr6:coauthVersionMax="47" xr10:uidLastSave="{00000000-0000-0000-0000-000000000000}"/>
  <bookViews>
    <workbookView xWindow="28680" yWindow="-120" windowWidth="29040" windowHeight="15840" tabRatio="605" xr2:uid="{00000000-000D-0000-FFFF-FFFF00000000}"/>
  </bookViews>
  <sheets>
    <sheet name="2023년 내역" sheetId="9" r:id="rId1"/>
  </sheets>
  <definedNames>
    <definedName name="_xlnm.Print_Area" localSheetId="0">'2023년 내역'!$A$1:$P$34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9" l="1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C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<sst xmlns="http://schemas.openxmlformats.org/spreadsheetml/2006/main" count="99" uniqueCount="39">
  <si>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</si>
  <si>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</si>
  <si>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</si>
  <si>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</si>
  <si>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</si>
  <si>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</si>
  <si>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</si>
  <si>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</si>
  <si>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</si>
  <si>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</si>
  <si>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</si>
  <si>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</si>
  <si>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</si>
  <si>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</si>
  <si>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</si>
  <si>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</si>
  <si>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</si>
  <si>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</si>
  <si>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</si>
  <si>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</si>
  <si>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</si>
  <si>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</si>
  <si>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</si>
  <si>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수소가스</t>
    <phoneticPr fontId="1" type="noConversion"/>
  </si>
  <si>
    <t>수소가스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</si>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</sst>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176" fontId="0" fillId="5" borderId="4" xfId="0" applyNumberForma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176" fontId="0" fillId="4" borderId="13" xfId="0" applyNumberFormat="1" applyFill="1" applyBorder="1" applyAlignment="1">
      <alignment horizontal="center" vertical="center"/>
    </xf>
    <xf numFmtId="176" fontId="0" fillId="4" borderId="14" xfId="0" applyNumberFormat="1" applyFill="1" applyBorder="1" applyAlignment="1">
      <alignment horizontal="center" vertical="center"/>
    </xf>
    <xf numFmtId="176" fontId="0" fillId="4" borderId="16" xfId="0" applyNumberFormat="1" applyFill="1" applyBorder="1" applyAlignment="1">
      <alignment horizontal="center" vertical="center"/>
    </xf>
    <xf numFmtId="176" fontId="2" fillId="4" borderId="21" xfId="0" applyNumberFormat="1" applyFont="1" applyFill="1" applyBorder="1" applyAlignment="1">
      <alignment horizontal="center" vertical="center"/>
    </xf>
    <xf numFmtId="176" fontId="2" fillId="4" borderId="22" xfId="0" applyNumberFormat="1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4" borderId="6" xfId="0" applyNumberFormat="1" applyFill="1" applyBorder="1" applyAlignment="1">
      <alignment horizontal="center" vertical="center"/>
    </xf>
    <xf numFmtId="176" fontId="2" fillId="4" borderId="19" xfId="0" applyNumberFormat="1" applyFont="1" applyFill="1" applyBorder="1" applyAlignment="1">
      <alignment horizontal="center" vertical="center"/>
    </xf>
    <xf numFmtId="176" fontId="0" fillId="5" borderId="2" xfId="0" applyNumberFormat="1" applyFill="1" applyBorder="1" applyAlignment="1">
      <alignment horizontal="center" vertical="center"/>
    </xf>
    <xf numFmtId="176" fontId="0" fillId="5" borderId="7" xfId="0" applyNumberFormat="1" applyFill="1" applyBorder="1" applyAlignment="1">
      <alignment horizontal="center" vertical="center"/>
    </xf>
    <xf numFmtId="176" fontId="2" fillId="5" borderId="23" xfId="0" applyNumberFormat="1" applyFont="1" applyFill="1" applyBorder="1" applyAlignment="1">
      <alignment horizontal="center" vertical="center"/>
    </xf>
    <xf numFmtId="176" fontId="2" fillId="5" borderId="28" xfId="0" applyNumberFormat="1" applyFont="1" applyFill="1" applyBorder="1" applyAlignment="1">
      <alignment horizontal="center" vertical="center"/>
    </xf>
    <xf numFmtId="176" fontId="0" fillId="4" borderId="4" xfId="0" applyNumberFormat="1" applyFill="1" applyBorder="1" applyAlignment="1">
      <alignment horizontal="center" vertical="center"/>
    </xf>
    <xf numFmtId="176" fontId="2" fillId="4" borderId="23" xfId="0" applyNumberFormat="1" applyFont="1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center" vertical="center"/>
    </xf>
    <xf numFmtId="176" fontId="0" fillId="4" borderId="0" xfId="0" applyNumberFormat="1" applyFill="1" applyBorder="1" applyAlignment="1">
      <alignment horizontal="center" vertical="center"/>
    </xf>
    <xf numFmtId="176" fontId="2" fillId="4" borderId="29" xfId="0" applyNumberFormat="1" applyFont="1" applyFill="1" applyBorder="1" applyAlignment="1">
      <alignment horizontal="center" vertical="center"/>
    </xf>
    <xf numFmtId="176" fontId="0" fillId="5" borderId="8" xfId="0" applyNumberFormat="1" applyFill="1" applyBorder="1" applyAlignment="1">
      <alignment horizontal="center" vertical="center"/>
    </xf>
    <xf numFmtId="176" fontId="0" fillId="5" borderId="0" xfId="0" applyNumberFormat="1" applyFill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176" fontId="0" fillId="5" borderId="1" xfId="0" applyNumberFormat="1" applyFill="1" applyBorder="1" applyAlignment="1">
      <alignment horizontal="center" vertical="center"/>
    </xf>
    <xf numFmtId="176" fontId="0" fillId="5" borderId="6" xfId="0" applyNumberFormat="1" applyFill="1" applyBorder="1" applyAlignment="1">
      <alignment horizontal="center" vertical="center"/>
    </xf>
    <xf numFmtId="176" fontId="0" fillId="5" borderId="13" xfId="0" applyNumberFormat="1" applyFill="1" applyBorder="1" applyAlignment="1">
      <alignment horizontal="center" vertical="center"/>
    </xf>
    <xf numFmtId="176" fontId="0" fillId="5" borderId="14" xfId="0" applyNumberFormat="1" applyFill="1" applyBorder="1" applyAlignment="1">
      <alignment horizontal="center" vertical="center"/>
    </xf>
    <xf numFmtId="176" fontId="0" fillId="5" borderId="16" xfId="0" applyNumberFormat="1" applyFill="1" applyBorder="1" applyAlignment="1">
      <alignment horizontal="center" vertical="center"/>
    </xf>
    <xf numFmtId="176" fontId="2" fillId="3" borderId="5" xfId="0" applyNumberFormat="1" applyFont="1" applyFill="1" applyBorder="1" applyAlignment="1">
      <alignment horizontal="center" vertical="center"/>
    </xf>
    <xf numFmtId="176" fontId="2" fillId="3" borderId="20" xfId="0" applyNumberFormat="1" applyFont="1" applyFill="1" applyBorder="1" applyAlignment="1">
      <alignment horizontal="center" vertical="center"/>
    </xf>
    <xf numFmtId="176" fontId="2" fillId="3" borderId="22" xfId="0" applyNumberFormat="1" applyFont="1" applyFill="1" applyBorder="1" applyAlignment="1">
      <alignment horizontal="center" vertical="center"/>
    </xf>
    <xf numFmtId="176" fontId="2" fillId="3" borderId="43" xfId="0" applyNumberFormat="1" applyFont="1" applyFill="1" applyBorder="1" applyAlignment="1">
      <alignment horizontal="center" vertical="center"/>
    </xf>
    <xf numFmtId="176" fontId="2" fillId="3" borderId="2" xfId="0" applyNumberFormat="1" applyFont="1" applyFill="1" applyBorder="1" applyAlignment="1">
      <alignment horizontal="center" vertical="center"/>
    </xf>
    <xf numFmtId="176" fontId="2" fillId="3" borderId="23" xfId="0" applyNumberFormat="1" applyFont="1" applyFill="1" applyBorder="1" applyAlignment="1">
      <alignment horizontal="center" vertical="center"/>
    </xf>
    <xf numFmtId="176" fontId="2" fillId="3" borderId="33" xfId="0" applyNumberFormat="1" applyFont="1" applyFill="1" applyBorder="1" applyAlignment="1">
      <alignment horizontal="center" vertical="center"/>
    </xf>
    <xf numFmtId="176" fontId="2" fillId="3" borderId="42" xfId="0" applyNumberFormat="1" applyFont="1" applyFill="1" applyBorder="1" applyAlignment="1">
      <alignment horizontal="center" vertical="center"/>
    </xf>
    <xf numFmtId="176" fontId="2" fillId="3" borderId="34" xfId="0" applyNumberFormat="1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2" fillId="6" borderId="15" xfId="0" applyNumberFormat="1" applyFont="1" applyFill="1" applyBorder="1" applyAlignment="1">
      <alignment horizontal="center" vertical="center"/>
    </xf>
    <xf numFmtId="176" fontId="2" fillId="6" borderId="14" xfId="0" applyNumberFormat="1" applyFont="1" applyFill="1" applyBorder="1" applyAlignment="1">
      <alignment horizontal="center" vertical="center"/>
    </xf>
    <xf numFmtId="176" fontId="2" fillId="6" borderId="41" xfId="0" applyNumberFormat="1" applyFont="1" applyFill="1" applyBorder="1" applyAlignment="1">
      <alignment horizontal="center" vertical="center"/>
    </xf>
    <xf numFmtId="176" fontId="2" fillId="6" borderId="21" xfId="0" applyNumberFormat="1" applyFont="1" applyFill="1" applyBorder="1" applyAlignment="1">
      <alignment horizontal="center" vertical="center"/>
    </xf>
    <xf numFmtId="176" fontId="2" fillId="6" borderId="44" xfId="0" applyNumberFormat="1" applyFont="1" applyFill="1" applyBorder="1" applyAlignment="1">
      <alignment horizontal="center" vertical="center"/>
    </xf>
    <xf numFmtId="176" fontId="2" fillId="6" borderId="1" xfId="0" applyNumberFormat="1" applyFont="1" applyFill="1" applyBorder="1" applyAlignment="1">
      <alignment horizontal="center" vertical="center"/>
    </xf>
    <xf numFmtId="176" fontId="2" fillId="6" borderId="19" xfId="0" applyNumberFormat="1" applyFont="1" applyFill="1" applyBorder="1" applyAlignment="1">
      <alignment horizontal="center" vertical="center"/>
    </xf>
    <xf numFmtId="176" fontId="2" fillId="7" borderId="15" xfId="0" applyNumberFormat="1" applyFont="1" applyFill="1" applyBorder="1" applyAlignment="1">
      <alignment horizontal="center" vertical="center"/>
    </xf>
    <xf numFmtId="176" fontId="2" fillId="7" borderId="14" xfId="0" applyNumberFormat="1" applyFont="1" applyFill="1" applyBorder="1" applyAlignment="1">
      <alignment horizontal="center" vertical="center"/>
    </xf>
    <xf numFmtId="176" fontId="2" fillId="7" borderId="21" xfId="0" applyNumberFormat="1" applyFont="1" applyFill="1" applyBorder="1" applyAlignment="1">
      <alignment horizontal="center" vertical="center"/>
    </xf>
    <xf numFmtId="176" fontId="2" fillId="7" borderId="5" xfId="0" applyNumberFormat="1" applyFont="1" applyFill="1" applyBorder="1" applyAlignment="1">
      <alignment horizontal="center" vertical="center"/>
    </xf>
    <xf numFmtId="176" fontId="2" fillId="7" borderId="20" xfId="0" applyNumberFormat="1" applyFont="1" applyFill="1" applyBorder="1" applyAlignment="1">
      <alignment horizontal="center" vertical="center"/>
    </xf>
    <xf numFmtId="176" fontId="2" fillId="7" borderId="22" xfId="0" applyNumberFormat="1" applyFont="1" applyFill="1" applyBorder="1" applyAlignment="1">
      <alignment horizontal="center" vertical="center"/>
    </xf>
    <xf numFmtId="176" fontId="2" fillId="7" borderId="44" xfId="0" applyNumberFormat="1" applyFont="1" applyFill="1" applyBorder="1" applyAlignment="1">
      <alignment horizontal="center" vertical="center"/>
    </xf>
    <xf numFmtId="176" fontId="2" fillId="7" borderId="1" xfId="0" applyNumberFormat="1" applyFont="1" applyFill="1" applyBorder="1" applyAlignment="1">
      <alignment horizontal="center" vertical="center"/>
    </xf>
    <xf numFmtId="176" fontId="2" fillId="7" borderId="19" xfId="0" applyNumberFormat="1" applyFont="1" applyFill="1" applyBorder="1" applyAlignment="1">
      <alignment horizontal="center" vertical="center"/>
    </xf>
    <xf numFmtId="176" fontId="0" fillId="4" borderId="2" xfId="0" applyNumberFormat="1" applyFill="1" applyBorder="1" applyAlignment="1">
      <alignment horizontal="center" vertical="center"/>
    </xf>
    <xf numFmtId="176" fontId="0" fillId="4" borderId="7" xfId="0" applyNumberFormat="1" applyFill="1" applyBorder="1" applyAlignment="1">
      <alignment horizontal="center" vertical="center"/>
    </xf>
    <xf numFmtId="176" fontId="0" fillId="4" borderId="9" xfId="0" applyNumberFormat="1" applyFill="1" applyBorder="1" applyAlignment="1">
      <alignment horizontal="center" vertical="center"/>
    </xf>
    <xf numFmtId="176" fontId="0" fillId="4" borderId="12" xfId="0" applyNumberFormat="1" applyFill="1" applyBorder="1" applyAlignment="1">
      <alignment horizontal="center" vertical="center"/>
    </xf>
    <xf numFmtId="41" fontId="0" fillId="4" borderId="10" xfId="0" applyNumberFormat="1" applyFill="1" applyBorder="1" applyAlignment="1">
      <alignment horizontal="center" vertical="center"/>
    </xf>
    <xf numFmtId="176" fontId="2" fillId="4" borderId="28" xfId="0" applyNumberFormat="1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="70" zoomScaleNormal="70" workbookViewId="0">
      <selection activeCell="S22" sqref="S22"/>
    </sheetView>
  </sheetViews>
  <sheetFormatPr defaultRowHeight="17.399999999999999" x14ac:dyDescent="0.4"/>
  <cols>
    <col min="1" max="1" width="25.3984375" customWidth="1"/>
    <col min="2" max="2" width="12.69921875" style="1" customWidth="1"/>
    <col min="3" max="12" width="11.5" bestFit="1" customWidth="1"/>
    <col min="13" max="13" width="12.69921875" customWidth="1"/>
    <col min="14" max="14" width="11.5" bestFit="1" customWidth="1"/>
    <col min="15" max="15" width="12.69921875" bestFit="1" customWidth="1"/>
    <col min="16" max="16" width="11.3984375" bestFit="1" customWidth="1"/>
    <col min="17" max="17" width="13.19921875" customWidth="1"/>
  </cols>
  <sheetData>
    <row r="2" spans="1:20" ht="25.5" customHeight="1" thickBot="1" x14ac:dyDescent="0.45">
      <c r="A2" s="89" t="s">
        <v>20</v>
      </c>
      <c r="B2" s="89"/>
      <c r="C2" s="89"/>
      <c r="D2" s="2"/>
      <c r="E2" s="2"/>
      <c r="F2" s="2"/>
    </row>
    <row r="3" spans="1:20" ht="18.600000000000001" thickTop="1" thickBot="1" x14ac:dyDescent="0.45">
      <c r="A3" s="18" t="s">
        <v>0</v>
      </c>
      <c r="B3" s="19" t="s">
        <v>17</v>
      </c>
      <c r="C3" s="20" t="s">
        <v>1</v>
      </c>
      <c r="D3" s="21" t="s">
        <v>2</v>
      </c>
      <c r="E3" s="21" t="s">
        <v>3</v>
      </c>
      <c r="F3" s="21" t="s">
        <v>4</v>
      </c>
      <c r="G3" s="21" t="s">
        <v>5</v>
      </c>
      <c r="H3" s="21" t="s">
        <v>6</v>
      </c>
      <c r="I3" s="21" t="s">
        <v>7</v>
      </c>
      <c r="J3" s="21" t="s">
        <v>8</v>
      </c>
      <c r="K3" s="21" t="s">
        <v>9</v>
      </c>
      <c r="L3" s="21" t="s">
        <v>10</v>
      </c>
      <c r="M3" s="21" t="s">
        <v>11</v>
      </c>
      <c r="N3" s="22" t="s">
        <v>12</v>
      </c>
      <c r="O3" s="23" t="s">
        <v>13</v>
      </c>
    </row>
    <row r="4" spans="1:20" s="3" customFormat="1" ht="18" thickTop="1" x14ac:dyDescent="0.4">
      <c r="A4" s="98" t="s">
        <v>25</v>
      </c>
      <c r="B4" s="9" t="s">
        <v>16</v>
      </c>
      <c r="C4" s="24">
        <v>211578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6"/>
      <c r="O4" s="27">
        <f>SUM(C4:N4)</f>
        <v>211578</v>
      </c>
    </row>
    <row r="5" spans="1:20" s="3" customFormat="1" x14ac:dyDescent="0.4">
      <c r="A5" s="99"/>
      <c r="B5" s="10" t="s">
        <v>35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28">
        <v>0</v>
      </c>
    </row>
    <row r="6" spans="1:20" s="3" customFormat="1" x14ac:dyDescent="0.4">
      <c r="A6" s="99"/>
      <c r="B6" s="12" t="s">
        <v>27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28">
        <v>0</v>
      </c>
    </row>
    <row r="7" spans="1:20" s="3" customFormat="1" ht="18" thickBot="1" x14ac:dyDescent="0.45">
      <c r="A7" s="100"/>
      <c r="B7" s="7" t="s">
        <v>18</v>
      </c>
      <c r="C7" s="29">
        <v>2015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1"/>
      <c r="O7" s="32">
        <f>SUM(C7:N7)</f>
        <v>2015</v>
      </c>
    </row>
    <row r="8" spans="1:20" ht="18" thickTop="1" x14ac:dyDescent="0.4">
      <c r="A8" s="95" t="s">
        <v>34</v>
      </c>
      <c r="B8" s="13" t="s">
        <v>16</v>
      </c>
      <c r="C8" s="37">
        <v>92488</v>
      </c>
      <c r="D8" s="80"/>
      <c r="E8" s="80"/>
      <c r="F8" s="80"/>
      <c r="G8" s="80"/>
      <c r="H8" s="80"/>
      <c r="I8" s="80"/>
      <c r="J8" s="80"/>
      <c r="K8" s="80"/>
      <c r="L8" s="80"/>
      <c r="M8" s="80"/>
      <c r="N8" s="81"/>
      <c r="O8" s="38">
        <f t="shared" ref="O8:O30" si="0">SUM(C8:N8)</f>
        <v>92488</v>
      </c>
    </row>
    <row r="9" spans="1:20" x14ac:dyDescent="0.4">
      <c r="A9" s="96"/>
      <c r="B9" s="14" t="s">
        <v>28</v>
      </c>
      <c r="C9" s="37" t="s">
        <v>23</v>
      </c>
      <c r="D9" s="37" t="s">
        <v>23</v>
      </c>
      <c r="E9" s="37" t="s">
        <v>23</v>
      </c>
      <c r="F9" s="37" t="s">
        <v>23</v>
      </c>
      <c r="G9" s="37" t="s">
        <v>23</v>
      </c>
      <c r="H9" s="37" t="s">
        <v>23</v>
      </c>
      <c r="I9" s="37" t="s">
        <v>23</v>
      </c>
      <c r="J9" s="37" t="s">
        <v>23</v>
      </c>
      <c r="K9" s="37" t="s">
        <v>23</v>
      </c>
      <c r="L9" s="37" t="s">
        <v>23</v>
      </c>
      <c r="M9" s="37" t="s">
        <v>23</v>
      </c>
      <c r="N9" s="37" t="s">
        <v>24</v>
      </c>
      <c r="O9" s="38">
        <f t="shared" si="0"/>
        <v>0</v>
      </c>
      <c r="R9" s="1"/>
    </row>
    <row r="10" spans="1:20" x14ac:dyDescent="0.4">
      <c r="A10" s="96"/>
      <c r="B10" s="15" t="s">
        <v>26</v>
      </c>
      <c r="C10" s="8">
        <v>10.51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2"/>
      <c r="O10" s="38">
        <f t="shared" si="0"/>
        <v>10.51</v>
      </c>
    </row>
    <row r="11" spans="1:20" s="3" customFormat="1" ht="18" thickBot="1" x14ac:dyDescent="0.45">
      <c r="A11" s="97"/>
      <c r="B11" s="15" t="s">
        <v>18</v>
      </c>
      <c r="C11" s="8">
        <v>747</v>
      </c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4"/>
      <c r="O11" s="85">
        <f t="shared" si="0"/>
        <v>747</v>
      </c>
    </row>
    <row r="12" spans="1:20" ht="18" thickTop="1" x14ac:dyDescent="0.4">
      <c r="A12" s="90" t="s">
        <v>32</v>
      </c>
      <c r="B12" s="9" t="s">
        <v>16</v>
      </c>
      <c r="C12" s="24">
        <v>59459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  <c r="O12" s="27">
        <f t="shared" si="0"/>
        <v>59459</v>
      </c>
    </row>
    <row r="13" spans="1:20" x14ac:dyDescent="0.4">
      <c r="A13" s="91"/>
      <c r="B13" s="10" t="s">
        <v>14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8">
        <f t="shared" si="0"/>
        <v>0</v>
      </c>
    </row>
    <row r="14" spans="1:20" x14ac:dyDescent="0.4">
      <c r="A14" s="91"/>
      <c r="B14" s="12" t="s">
        <v>15</v>
      </c>
      <c r="C14" s="39">
        <v>39</v>
      </c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40"/>
      <c r="O14" s="38">
        <f t="shared" si="0"/>
        <v>39</v>
      </c>
    </row>
    <row r="15" spans="1:20" s="3" customFormat="1" ht="18" thickBot="1" x14ac:dyDescent="0.45">
      <c r="A15" s="92"/>
      <c r="B15" s="7" t="s">
        <v>18</v>
      </c>
      <c r="C15" s="29">
        <v>616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1"/>
      <c r="O15" s="41">
        <f t="shared" si="0"/>
        <v>616</v>
      </c>
      <c r="T15" s="4"/>
    </row>
    <row r="16" spans="1:20" s="3" customFormat="1" ht="18" thickTop="1" x14ac:dyDescent="0.4">
      <c r="A16" s="90" t="s">
        <v>33</v>
      </c>
      <c r="B16" s="11" t="s">
        <v>16</v>
      </c>
      <c r="C16" s="17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4"/>
      <c r="O16" s="35">
        <f t="shared" si="0"/>
        <v>0</v>
      </c>
      <c r="T16" s="4"/>
    </row>
    <row r="17" spans="1:20" s="3" customFormat="1" x14ac:dyDescent="0.4">
      <c r="A17" s="91"/>
      <c r="B17" s="16" t="s">
        <v>19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35">
        <f t="shared" si="0"/>
        <v>0</v>
      </c>
      <c r="T17" s="4"/>
    </row>
    <row r="18" spans="1:20" s="3" customFormat="1" x14ac:dyDescent="0.4">
      <c r="A18" s="91"/>
      <c r="B18" s="12" t="s">
        <v>15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3"/>
      <c r="O18" s="35">
        <f t="shared" si="0"/>
        <v>0</v>
      </c>
      <c r="T18" s="4"/>
    </row>
    <row r="19" spans="1:20" s="3" customFormat="1" ht="18" thickBot="1" x14ac:dyDescent="0.45">
      <c r="A19" s="92"/>
      <c r="B19" s="7" t="s">
        <v>18</v>
      </c>
      <c r="C19" s="44">
        <v>44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6"/>
      <c r="O19" s="36">
        <f t="shared" si="0"/>
        <v>44</v>
      </c>
      <c r="T19" s="4"/>
    </row>
    <row r="20" spans="1:20" s="3" customFormat="1" ht="18" thickTop="1" x14ac:dyDescent="0.4">
      <c r="A20" s="90" t="s">
        <v>29</v>
      </c>
      <c r="B20" s="9" t="s">
        <v>16</v>
      </c>
      <c r="C20" s="24">
        <v>201122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6"/>
      <c r="O20" s="27">
        <f t="shared" si="0"/>
        <v>201122</v>
      </c>
      <c r="T20" s="4"/>
    </row>
    <row r="21" spans="1:20" s="3" customFormat="1" x14ac:dyDescent="0.4">
      <c r="A21" s="91"/>
      <c r="B21" s="16" t="s">
        <v>19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8">
        <f t="shared" si="0"/>
        <v>0</v>
      </c>
      <c r="T21" s="4"/>
    </row>
    <row r="22" spans="1:20" s="3" customFormat="1" x14ac:dyDescent="0.4">
      <c r="A22" s="91"/>
      <c r="B22" s="12" t="s">
        <v>15</v>
      </c>
      <c r="C22" s="39">
        <v>128</v>
      </c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40"/>
      <c r="O22" s="38">
        <f t="shared" si="0"/>
        <v>128</v>
      </c>
      <c r="S22" s="3" t="s">
        <v>21</v>
      </c>
      <c r="T22" s="4"/>
    </row>
    <row r="23" spans="1:20" s="3" customFormat="1" ht="18" thickBot="1" x14ac:dyDescent="0.45">
      <c r="A23" s="92"/>
      <c r="B23" s="7" t="s">
        <v>18</v>
      </c>
      <c r="C23" s="29">
        <v>2034</v>
      </c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1"/>
      <c r="O23" s="41">
        <f t="shared" si="0"/>
        <v>2034</v>
      </c>
      <c r="T23" s="4"/>
    </row>
    <row r="24" spans="1:20" s="3" customFormat="1" ht="18" thickTop="1" x14ac:dyDescent="0.4">
      <c r="A24" s="90" t="s">
        <v>30</v>
      </c>
      <c r="B24" s="9" t="s">
        <v>16</v>
      </c>
      <c r="C24" s="47">
        <v>193337</v>
      </c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9"/>
      <c r="O24" s="35">
        <f t="shared" si="0"/>
        <v>193337</v>
      </c>
      <c r="T24" s="4"/>
    </row>
    <row r="25" spans="1:20" s="3" customFormat="1" x14ac:dyDescent="0.4">
      <c r="A25" s="91"/>
      <c r="B25" s="16" t="s">
        <v>19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35">
        <f t="shared" si="0"/>
        <v>0</v>
      </c>
      <c r="T25" s="4"/>
    </row>
    <row r="26" spans="1:20" s="3" customFormat="1" x14ac:dyDescent="0.4">
      <c r="A26" s="91"/>
      <c r="B26" s="12" t="s">
        <v>15</v>
      </c>
      <c r="C26" s="42">
        <v>122</v>
      </c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3"/>
      <c r="O26" s="35">
        <f t="shared" si="0"/>
        <v>122</v>
      </c>
      <c r="T26" s="4"/>
    </row>
    <row r="27" spans="1:20" s="3" customFormat="1" ht="18" thickBot="1" x14ac:dyDescent="0.45">
      <c r="A27" s="92"/>
      <c r="B27" s="7" t="s">
        <v>18</v>
      </c>
      <c r="C27" s="44">
        <v>1599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6"/>
      <c r="O27" s="36">
        <f t="shared" si="0"/>
        <v>1599</v>
      </c>
      <c r="T27" s="4"/>
    </row>
    <row r="28" spans="1:20" s="3" customFormat="1" ht="18" thickTop="1" x14ac:dyDescent="0.4">
      <c r="A28" s="90" t="s">
        <v>31</v>
      </c>
      <c r="B28" s="9" t="s">
        <v>16</v>
      </c>
      <c r="C28" s="24">
        <v>112000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6"/>
      <c r="O28" s="27">
        <f t="shared" si="0"/>
        <v>112000</v>
      </c>
      <c r="T28" s="4"/>
    </row>
    <row r="29" spans="1:20" s="3" customFormat="1" x14ac:dyDescent="0.4">
      <c r="A29" s="91"/>
      <c r="B29" s="16" t="s">
        <v>19</v>
      </c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8">
        <f t="shared" si="0"/>
        <v>0</v>
      </c>
      <c r="T29" s="4"/>
    </row>
    <row r="30" spans="1:20" s="3" customFormat="1" x14ac:dyDescent="0.4">
      <c r="A30" s="91"/>
      <c r="B30" s="12" t="s">
        <v>15</v>
      </c>
      <c r="C30" s="39">
        <v>72</v>
      </c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40"/>
      <c r="O30" s="38">
        <f t="shared" si="0"/>
        <v>72</v>
      </c>
      <c r="T30" s="4"/>
    </row>
    <row r="31" spans="1:20" s="3" customFormat="1" ht="18" thickBot="1" x14ac:dyDescent="0.45">
      <c r="A31" s="92"/>
      <c r="B31" s="7" t="s">
        <v>18</v>
      </c>
      <c r="C31" s="29">
        <v>1229</v>
      </c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1"/>
      <c r="O31" s="41">
        <f t="shared" ref="O31:O39" si="1">SUM(C31:N31)</f>
        <v>1229</v>
      </c>
      <c r="T31" s="4"/>
    </row>
    <row r="32" spans="1:20" ht="18" thickTop="1" x14ac:dyDescent="0.4">
      <c r="A32" s="93" t="s">
        <v>37</v>
      </c>
      <c r="B32" s="62" t="s">
        <v>16</v>
      </c>
      <c r="C32" s="64">
        <f>C4</f>
        <v>211578</v>
      </c>
      <c r="D32" s="65">
        <f t="shared" ref="D32:N32" si="2">D4</f>
        <v>0</v>
      </c>
      <c r="E32" s="65">
        <f t="shared" si="2"/>
        <v>0</v>
      </c>
      <c r="F32" s="65">
        <f t="shared" si="2"/>
        <v>0</v>
      </c>
      <c r="G32" s="65">
        <f t="shared" si="2"/>
        <v>0</v>
      </c>
      <c r="H32" s="65">
        <f t="shared" si="2"/>
        <v>0</v>
      </c>
      <c r="I32" s="65">
        <f t="shared" si="2"/>
        <v>0</v>
      </c>
      <c r="J32" s="65">
        <f t="shared" si="2"/>
        <v>0</v>
      </c>
      <c r="K32" s="65">
        <f t="shared" si="2"/>
        <v>0</v>
      </c>
      <c r="L32" s="65">
        <f t="shared" si="2"/>
        <v>0</v>
      </c>
      <c r="M32" s="65">
        <f t="shared" si="2"/>
        <v>0</v>
      </c>
      <c r="N32" s="66">
        <f t="shared" si="2"/>
        <v>0</v>
      </c>
      <c r="O32" s="67">
        <f t="shared" si="1"/>
        <v>211578</v>
      </c>
      <c r="P32" s="5"/>
    </row>
    <row r="33" spans="1:16" ht="18" thickBot="1" x14ac:dyDescent="0.45">
      <c r="A33" s="94"/>
      <c r="B33" s="63" t="s">
        <v>18</v>
      </c>
      <c r="C33" s="68">
        <f>C7</f>
        <v>2015</v>
      </c>
      <c r="D33" s="69">
        <f>D7</f>
        <v>0</v>
      </c>
      <c r="E33" s="69">
        <f t="shared" ref="E33:N33" si="3">E7</f>
        <v>0</v>
      </c>
      <c r="F33" s="69">
        <f t="shared" si="3"/>
        <v>0</v>
      </c>
      <c r="G33" s="69">
        <f t="shared" si="3"/>
        <v>0</v>
      </c>
      <c r="H33" s="69">
        <f t="shared" si="3"/>
        <v>0</v>
      </c>
      <c r="I33" s="69">
        <f t="shared" si="3"/>
        <v>0</v>
      </c>
      <c r="J33" s="69">
        <f t="shared" si="3"/>
        <v>0</v>
      </c>
      <c r="K33" s="69">
        <f t="shared" si="3"/>
        <v>0</v>
      </c>
      <c r="L33" s="69">
        <f t="shared" si="3"/>
        <v>0</v>
      </c>
      <c r="M33" s="69">
        <f t="shared" si="3"/>
        <v>0</v>
      </c>
      <c r="N33" s="69">
        <f t="shared" si="3"/>
        <v>0</v>
      </c>
      <c r="O33" s="70">
        <f t="shared" si="1"/>
        <v>2015</v>
      </c>
      <c r="P33" s="5"/>
    </row>
    <row r="34" spans="1:16" ht="18" thickTop="1" x14ac:dyDescent="0.4">
      <c r="A34" s="101" t="s">
        <v>38</v>
      </c>
      <c r="B34" s="62" t="s">
        <v>16</v>
      </c>
      <c r="C34" s="71">
        <f>C8</f>
        <v>92488</v>
      </c>
      <c r="D34" s="72">
        <f>D8</f>
        <v>0</v>
      </c>
      <c r="E34" s="72">
        <f t="shared" ref="E34:N34" si="4">E8</f>
        <v>0</v>
      </c>
      <c r="F34" s="72">
        <f t="shared" si="4"/>
        <v>0</v>
      </c>
      <c r="G34" s="72">
        <f t="shared" si="4"/>
        <v>0</v>
      </c>
      <c r="H34" s="72">
        <f t="shared" si="4"/>
        <v>0</v>
      </c>
      <c r="I34" s="72">
        <f t="shared" si="4"/>
        <v>0</v>
      </c>
      <c r="J34" s="72">
        <f t="shared" si="4"/>
        <v>0</v>
      </c>
      <c r="K34" s="72">
        <f t="shared" si="4"/>
        <v>0</v>
      </c>
      <c r="L34" s="72">
        <f t="shared" si="4"/>
        <v>0</v>
      </c>
      <c r="M34" s="72">
        <f t="shared" si="4"/>
        <v>0</v>
      </c>
      <c r="N34" s="72">
        <f t="shared" si="4"/>
        <v>0</v>
      </c>
      <c r="O34" s="73">
        <f t="shared" si="1"/>
        <v>92488</v>
      </c>
      <c r="P34" s="6"/>
    </row>
    <row r="35" spans="1:16" x14ac:dyDescent="0.4">
      <c r="A35" s="102"/>
      <c r="B35" s="15" t="s">
        <v>26</v>
      </c>
      <c r="C35" s="74">
        <f>C10</f>
        <v>10.51</v>
      </c>
      <c r="D35" s="75">
        <f>D10</f>
        <v>0</v>
      </c>
      <c r="E35" s="75">
        <f t="shared" ref="E35:N35" si="5">E10</f>
        <v>0</v>
      </c>
      <c r="F35" s="75">
        <f t="shared" si="5"/>
        <v>0</v>
      </c>
      <c r="G35" s="75">
        <f t="shared" si="5"/>
        <v>0</v>
      </c>
      <c r="H35" s="75">
        <f t="shared" si="5"/>
        <v>0</v>
      </c>
      <c r="I35" s="75">
        <f t="shared" si="5"/>
        <v>0</v>
      </c>
      <c r="J35" s="75">
        <f t="shared" si="5"/>
        <v>0</v>
      </c>
      <c r="K35" s="75">
        <f t="shared" si="5"/>
        <v>0</v>
      </c>
      <c r="L35" s="75">
        <f t="shared" si="5"/>
        <v>0</v>
      </c>
      <c r="M35" s="75">
        <f t="shared" si="5"/>
        <v>0</v>
      </c>
      <c r="N35" s="75">
        <f t="shared" si="5"/>
        <v>0</v>
      </c>
      <c r="O35" s="76">
        <f t="shared" si="1"/>
        <v>10.51</v>
      </c>
    </row>
    <row r="36" spans="1:16" ht="18" thickBot="1" x14ac:dyDescent="0.45">
      <c r="A36" s="103"/>
      <c r="B36" s="63" t="s">
        <v>18</v>
      </c>
      <c r="C36" s="77">
        <f>C11</f>
        <v>747</v>
      </c>
      <c r="D36" s="78">
        <f>D11</f>
        <v>0</v>
      </c>
      <c r="E36" s="78">
        <f t="shared" ref="E36:N36" si="6">E11</f>
        <v>0</v>
      </c>
      <c r="F36" s="78">
        <f t="shared" si="6"/>
        <v>0</v>
      </c>
      <c r="G36" s="78">
        <f t="shared" si="6"/>
        <v>0</v>
      </c>
      <c r="H36" s="78">
        <f t="shared" si="6"/>
        <v>0</v>
      </c>
      <c r="I36" s="78">
        <f t="shared" si="6"/>
        <v>0</v>
      </c>
      <c r="J36" s="78">
        <f t="shared" si="6"/>
        <v>0</v>
      </c>
      <c r="K36" s="78">
        <f t="shared" si="6"/>
        <v>0</v>
      </c>
      <c r="L36" s="78">
        <f t="shared" si="6"/>
        <v>0</v>
      </c>
      <c r="M36" s="78">
        <f t="shared" si="6"/>
        <v>0</v>
      </c>
      <c r="N36" s="78">
        <f t="shared" si="6"/>
        <v>0</v>
      </c>
      <c r="O36" s="79">
        <f t="shared" si="1"/>
        <v>747</v>
      </c>
    </row>
    <row r="37" spans="1:16" ht="18" thickTop="1" x14ac:dyDescent="0.4">
      <c r="A37" s="86" t="s">
        <v>36</v>
      </c>
      <c r="B37" s="61" t="s">
        <v>16</v>
      </c>
      <c r="C37" s="53">
        <f>C12+C16+C20+C24+C28</f>
        <v>565918</v>
      </c>
      <c r="D37" s="54">
        <f>D12+D16+D20+D24+D28</f>
        <v>0</v>
      </c>
      <c r="E37" s="54">
        <f t="shared" ref="E37:N37" si="7">E12+E16+E20+E24+E28</f>
        <v>0</v>
      </c>
      <c r="F37" s="54">
        <f t="shared" si="7"/>
        <v>0</v>
      </c>
      <c r="G37" s="54">
        <f t="shared" si="7"/>
        <v>0</v>
      </c>
      <c r="H37" s="54">
        <f t="shared" si="7"/>
        <v>0</v>
      </c>
      <c r="I37" s="54">
        <f t="shared" si="7"/>
        <v>0</v>
      </c>
      <c r="J37" s="54">
        <f t="shared" si="7"/>
        <v>0</v>
      </c>
      <c r="K37" s="54">
        <f t="shared" si="7"/>
        <v>0</v>
      </c>
      <c r="L37" s="54">
        <f t="shared" si="7"/>
        <v>0</v>
      </c>
      <c r="M37" s="54">
        <f t="shared" si="7"/>
        <v>0</v>
      </c>
      <c r="N37" s="54">
        <f t="shared" si="7"/>
        <v>0</v>
      </c>
      <c r="O37" s="55">
        <f t="shared" si="1"/>
        <v>565918</v>
      </c>
    </row>
    <row r="38" spans="1:16" x14ac:dyDescent="0.4">
      <c r="A38" s="87"/>
      <c r="B38" s="59" t="s">
        <v>15</v>
      </c>
      <c r="C38" s="50">
        <f>C14+C18+C22+C26+C30</f>
        <v>361</v>
      </c>
      <c r="D38" s="51">
        <f>D14+D18+D22+D26+D30</f>
        <v>0</v>
      </c>
      <c r="E38" s="51">
        <f t="shared" ref="E38:N38" si="8">E14+E18+E22+E26+E30</f>
        <v>0</v>
      </c>
      <c r="F38" s="51">
        <f t="shared" si="8"/>
        <v>0</v>
      </c>
      <c r="G38" s="51">
        <f t="shared" si="8"/>
        <v>0</v>
      </c>
      <c r="H38" s="51">
        <f t="shared" si="8"/>
        <v>0</v>
      </c>
      <c r="I38" s="51">
        <f t="shared" si="8"/>
        <v>0</v>
      </c>
      <c r="J38" s="51">
        <f t="shared" si="8"/>
        <v>0</v>
      </c>
      <c r="K38" s="51">
        <f t="shared" si="8"/>
        <v>0</v>
      </c>
      <c r="L38" s="51">
        <f t="shared" si="8"/>
        <v>0</v>
      </c>
      <c r="M38" s="51">
        <f t="shared" si="8"/>
        <v>0</v>
      </c>
      <c r="N38" s="51">
        <f t="shared" si="8"/>
        <v>0</v>
      </c>
      <c r="O38" s="52">
        <f t="shared" si="1"/>
        <v>361</v>
      </c>
    </row>
    <row r="39" spans="1:16" ht="18" thickBot="1" x14ac:dyDescent="0.45">
      <c r="A39" s="88"/>
      <c r="B39" s="60" t="s">
        <v>18</v>
      </c>
      <c r="C39" s="56">
        <f>C15+C19+C23+C27+C31</f>
        <v>5522</v>
      </c>
      <c r="D39" s="57">
        <f>D15+D19+D23+D27+D31</f>
        <v>0</v>
      </c>
      <c r="E39" s="57">
        <f t="shared" ref="E39:N39" si="9">E15+E19+E23+E27+E31</f>
        <v>0</v>
      </c>
      <c r="F39" s="57">
        <f t="shared" si="9"/>
        <v>0</v>
      </c>
      <c r="G39" s="57">
        <f t="shared" si="9"/>
        <v>0</v>
      </c>
      <c r="H39" s="57">
        <f t="shared" si="9"/>
        <v>0</v>
      </c>
      <c r="I39" s="57">
        <f t="shared" si="9"/>
        <v>0</v>
      </c>
      <c r="J39" s="57">
        <f t="shared" si="9"/>
        <v>0</v>
      </c>
      <c r="K39" s="57">
        <f t="shared" si="9"/>
        <v>0</v>
      </c>
      <c r="L39" s="57">
        <f t="shared" si="9"/>
        <v>0</v>
      </c>
      <c r="M39" s="57">
        <f t="shared" si="9"/>
        <v>0</v>
      </c>
      <c r="N39" s="57">
        <f t="shared" si="9"/>
        <v>0</v>
      </c>
      <c r="O39" s="58">
        <f t="shared" si="1"/>
        <v>5522</v>
      </c>
    </row>
    <row r="40" spans="1:16" ht="18" thickTop="1" x14ac:dyDescent="0.4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내역</vt:lpstr>
      <vt:lpstr>'2023년 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2023-02-22T04:12:46Z</dcterms:modified>
</cp:coreProperties>
</file>