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heckCompatibility="1" defaultThemeVersion="124226"/>
  <mc:AlternateContent xmlns:mc="http://schemas.openxmlformats.org/markup-compatibility/2006">
    <mc:Choice Requires="x15">
      <x15ac:absPath xmlns:x15ac="http://schemas.microsoft.com/office/spreadsheetml/2010/11/ac" url="D:\2024 안전총무\2406 시설개방 및 사전정보공표\에너지\"/>
    </mc:Choice>
  </mc:AlternateContent>
  <xr:revisionPtr revIDLastSave="0" documentId="13_ncr:1_{921CA2BB-F724-4D61-95F6-CBBFFBF916C9}" xr6:coauthVersionLast="47" xr6:coauthVersionMax="47" xr10:uidLastSave="{00000000-0000-0000-0000-000000000000}"/>
  <bookViews>
    <workbookView xWindow="-27240" yWindow="1200" windowWidth="26355" windowHeight="14400" activeTab="1" xr2:uid="{00000000-000D-0000-FFFF-FFFF00000000}"/>
  </bookViews>
  <sheets>
    <sheet name="2023년도" sheetId="10" r:id="rId1"/>
    <sheet name="2024년도" sheetId="1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s>
  <definedNames>
    <definedName name="_">[1]Training!$J$1:$J$45</definedName>
    <definedName name="a" localSheetId="0">[2]노무비!#REF!</definedName>
    <definedName name="a" localSheetId="1">[2]노무비!#REF!</definedName>
    <definedName name="a">[2]노무비!#REF!</definedName>
    <definedName name="aaaa" localSheetId="0">'[3]인원계획-미화'!#REF!</definedName>
    <definedName name="aaaa" localSheetId="1">'[3]인원계획-미화'!#REF!</definedName>
    <definedName name="aaaa">'[3]인원계획-미화'!#REF!</definedName>
    <definedName name="CELLNOTE10" localSheetId="0">[4]노무비!#REF!</definedName>
    <definedName name="CELLNOTE10" localSheetId="1">[4]노무비!#REF!</definedName>
    <definedName name="CELLNOTE10">[4]노무비!#REF!</definedName>
    <definedName name="CELLNOTE4" localSheetId="0">[5]노무비!#REF!</definedName>
    <definedName name="CELLNOTE4" localSheetId="1">[5]노무비!#REF!</definedName>
    <definedName name="CELLNOTE4">[5]노무비!#REF!</definedName>
    <definedName name="CELLNOTE5" localSheetId="0">[4]노무비!#REF!</definedName>
    <definedName name="CELLNOTE5" localSheetId="1">[4]노무비!#REF!</definedName>
    <definedName name="CELLNOTE5">[4]노무비!#REF!</definedName>
    <definedName name="CELLNOTE6" localSheetId="0">[5]노무비!#REF!</definedName>
    <definedName name="CELLNOTE6" localSheetId="1">[5]노무비!#REF!</definedName>
    <definedName name="CELLNOTE6">[5]노무비!#REF!</definedName>
    <definedName name="CELLNOTE8" localSheetId="0">[5]노무비!#REF!</definedName>
    <definedName name="CELLNOTE8" localSheetId="1">[5]노무비!#REF!</definedName>
    <definedName name="CELLNOTE8">[5]노무비!#REF!</definedName>
    <definedName name="cfdd" localSheetId="0">[4]노무비!#REF!</definedName>
    <definedName name="cfdd" localSheetId="1">[4]노무비!#REF!</definedName>
    <definedName name="cfdd">[4]노무비!#REF!</definedName>
    <definedName name="Cover">'[1]Facility Information'!$A$1:$H$27</definedName>
    <definedName name="CR" localSheetId="0">#REF!</definedName>
    <definedName name="CR" localSheetId="1">#REF!</definedName>
    <definedName name="CR">#REF!</definedName>
    <definedName name="CRa" localSheetId="0">#REF!</definedName>
    <definedName name="CRa" localSheetId="1">#REF!</definedName>
    <definedName name="CRa">#REF!</definedName>
    <definedName name="CRb" localSheetId="0">#REF!</definedName>
    <definedName name="CRb" localSheetId="1">#REF!</definedName>
    <definedName name="CRb">#REF!</definedName>
    <definedName name="ddd" localSheetId="0">#REF!</definedName>
    <definedName name="ddd" localSheetId="1">#REF!</definedName>
    <definedName name="ddd">#REF!</definedName>
    <definedName name="dddd" localSheetId="0">[5]노무비!#REF!</definedName>
    <definedName name="dddd" localSheetId="1">[5]노무비!#REF!</definedName>
    <definedName name="dddd">[5]노무비!#REF!</definedName>
    <definedName name="dhdhdh" localSheetId="0">'[3]인원계획-미화'!#REF!</definedName>
    <definedName name="dhdhdh" localSheetId="1">'[3]인원계획-미화'!#REF!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#REF!</definedName>
    <definedName name="hhh" localSheetId="0">'[3]인원계획-미화'!#REF!</definedName>
    <definedName name="hhh" localSheetId="1">'[3]인원계획-미화'!#REF!</definedName>
    <definedName name="hhh">'[3]인원계획-미화'!#REF!</definedName>
    <definedName name="hhhhhhhh" localSheetId="0">[5]노무비!#REF!</definedName>
    <definedName name="hhhhhhhh" localSheetId="1">[5]노무비!#REF!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'[7]인원계획-미화'!#REF!</definedName>
    <definedName name="kl" localSheetId="0">[5]노무비!#REF!</definedName>
    <definedName name="kl" localSheetId="1">[5]노무비!#REF!</definedName>
    <definedName name="kl">[5]노무비!#REF!</definedName>
    <definedName name="Mar" localSheetId="0">[8]노무비!#REF!</definedName>
    <definedName name="Mar" localSheetId="1">[8]노무비!#REF!</definedName>
    <definedName name="Mar">[8]노무비!#REF!</definedName>
    <definedName name="mf" localSheetId="0">#REF!</definedName>
    <definedName name="mf" localSheetId="1">#REF!</definedName>
    <definedName name="mf">#REF!</definedName>
    <definedName name="mm">[9]재무가정!$H$13</definedName>
    <definedName name="People">[1]People!$A$1:$K$126</definedName>
    <definedName name="PPAScore" localSheetId="0">#REF!</definedName>
    <definedName name="PPAScore" localSheetId="1">#REF!</definedName>
    <definedName name="PPAScore">#REF!</definedName>
    <definedName name="_xlnm.Print_Area" localSheetId="0">'2023년도'!$A$1:$O$15</definedName>
    <definedName name="_xlnm.Print_Area" localSheetId="1">'2024년도'!$A$1:$O$15</definedName>
    <definedName name="QK" localSheetId="0">[5]노무비!#REF!</definedName>
    <definedName name="QK" localSheetId="1">[5]노무비!#REF!</definedName>
    <definedName name="QK">[5]노무비!#REF!</definedName>
    <definedName name="Quality">[1]Quality!$A$1:$K$444</definedName>
    <definedName name="qw" localSheetId="0">[5]노무비!#REF!</definedName>
    <definedName name="qw" localSheetId="1">[5]노무비!#REF!</definedName>
    <definedName name="qw">[5]노무비!#REF!</definedName>
    <definedName name="Risk">[1]Risk!$A$1:$K$297</definedName>
    <definedName name="Sample1" localSheetId="0">[10]Template!#REF!</definedName>
    <definedName name="Sample1" localSheetId="1">[10]Template!#REF!</definedName>
    <definedName name="Sample1">[10]Template!#REF!</definedName>
    <definedName name="SChonsei" localSheetId="0">#REF!</definedName>
    <definedName name="SChonsei" localSheetId="1">#REF!</definedName>
    <definedName name="SChonsei">#REF!</definedName>
    <definedName name="sdf" localSheetId="0">[11]노무비!#REF!</definedName>
    <definedName name="sdf" localSheetId="1">[11]노무비!#REF!</definedName>
    <definedName name="sdf">[11]노무비!#REF!</definedName>
    <definedName name="ssss" localSheetId="0">[5]노무비!#REF!</definedName>
    <definedName name="ssss" localSheetId="1">[5]노무비!#REF!</definedName>
    <definedName name="ssss">[5]노무비!#REF!</definedName>
    <definedName name="TChonsei" localSheetId="0">#REF!</definedName>
    <definedName name="TChonsei" localSheetId="1">#REF!</definedName>
    <definedName name="TChonsei">#REF!</definedName>
    <definedName name="TDeposit" localSheetId="0">#REF!</definedName>
    <definedName name="TDeposit" localSheetId="1">#REF!</definedName>
    <definedName name="TDeposit">#REF!</definedName>
    <definedName name="Training">[1]Training!$A$1:$J$25</definedName>
    <definedName name="TRent" localSheetId="0">#REF!</definedName>
    <definedName name="TRent" localSheetId="1">#REF!</definedName>
    <definedName name="TRent">#REF!</definedName>
    <definedName name="wwwwwwww" localSheetId="0">[4]노무비!#REF!</definedName>
    <definedName name="wwwwwwww" localSheetId="1">[4]노무비!#REF!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'[14]인원계획-미화'!#REF!</definedName>
    <definedName name="셀노트4" localSheetId="0">[15]노무비!#REF!</definedName>
    <definedName name="셀노트4" localSheetId="1">[15]노무비!#REF!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'[3]인원계획-미화'!#REF!</definedName>
    <definedName name="하하" localSheetId="0">'[16]인원계획-미화'!#REF!</definedName>
    <definedName name="하하" localSheetId="1">'[16]인원계획-미화'!#REF!</definedName>
    <definedName name="하하">'[16]인원계획-미화'!#REF!</definedName>
    <definedName name="하하1" localSheetId="0">[17]노무비!#REF!</definedName>
    <definedName name="하하1" localSheetId="1">[17]노무비!#REF!</definedName>
    <definedName name="하하1">[17]노무비!#REF!</definedName>
    <definedName name="하하2" localSheetId="0">[18]노무비!#REF!</definedName>
    <definedName name="하하2" localSheetId="1">[18]노무비!#REF!</definedName>
    <definedName name="하하2">[18]노무비!#REF!</definedName>
    <definedName name="하하3" localSheetId="0">[17]노무비!#REF!</definedName>
    <definedName name="하하3" localSheetId="1">[17]노무비!#REF!</definedName>
    <definedName name="하하3">[17]노무비!#REF!</definedName>
    <definedName name="하하4">[19]재무가정!$H$13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S7" i="11" l="1"/>
  <c r="S9" i="11"/>
  <c r="S11" i="11"/>
  <c r="S13" i="11"/>
  <c r="S15" i="11"/>
  <c r="D15" i="11"/>
  <c r="E15" i="11"/>
  <c r="F15" i="11"/>
  <c r="G15" i="11"/>
  <c r="H15" i="11"/>
  <c r="I15" i="11"/>
  <c r="J15" i="11"/>
  <c r="K15" i="11"/>
  <c r="L15" i="11"/>
  <c r="M15" i="11"/>
  <c r="N15" i="11"/>
  <c r="D13" i="11"/>
  <c r="E13" i="11"/>
  <c r="F13" i="11"/>
  <c r="G13" i="11"/>
  <c r="H13" i="11"/>
  <c r="I13" i="11"/>
  <c r="J13" i="11"/>
  <c r="K13" i="11"/>
  <c r="L13" i="11"/>
  <c r="M13" i="11"/>
  <c r="N13" i="11"/>
  <c r="D11" i="11"/>
  <c r="E11" i="11"/>
  <c r="F11" i="11"/>
  <c r="G11" i="11"/>
  <c r="H11" i="11"/>
  <c r="I11" i="11"/>
  <c r="J11" i="11"/>
  <c r="K11" i="11"/>
  <c r="L11" i="11"/>
  <c r="M11" i="11"/>
  <c r="N11" i="11"/>
  <c r="D9" i="11"/>
  <c r="E9" i="11"/>
  <c r="F9" i="11"/>
  <c r="G9" i="11"/>
  <c r="H9" i="11"/>
  <c r="I9" i="11"/>
  <c r="J9" i="11"/>
  <c r="K9" i="11"/>
  <c r="L9" i="11"/>
  <c r="M9" i="11"/>
  <c r="N9" i="11"/>
  <c r="C15" i="11"/>
  <c r="C13" i="11"/>
  <c r="C11" i="11"/>
  <c r="C9" i="11"/>
  <c r="D7" i="11"/>
  <c r="E7" i="11"/>
  <c r="F7" i="11"/>
  <c r="G7" i="11"/>
  <c r="H7" i="11"/>
  <c r="I7" i="11"/>
  <c r="J7" i="11"/>
  <c r="K7" i="11"/>
  <c r="L7" i="11"/>
  <c r="M7" i="11"/>
  <c r="N7" i="11"/>
  <c r="C7" i="11"/>
  <c r="O14" i="11"/>
  <c r="O12" i="11"/>
  <c r="O10" i="11"/>
  <c r="O8" i="11"/>
  <c r="O6" i="11"/>
  <c r="O4" i="11"/>
  <c r="O3" i="11"/>
  <c r="N3" i="11"/>
  <c r="M3" i="11"/>
  <c r="L3" i="11"/>
  <c r="K3" i="11"/>
  <c r="J3" i="11"/>
  <c r="I3" i="11"/>
  <c r="H3" i="11"/>
  <c r="G3" i="11"/>
  <c r="F3" i="11"/>
  <c r="E3" i="11"/>
  <c r="D3" i="11"/>
  <c r="C3" i="11"/>
  <c r="S15" i="10"/>
  <c r="S13" i="10"/>
  <c r="S11" i="10"/>
  <c r="S9" i="10"/>
  <c r="S7" i="10"/>
  <c r="O11" i="11" l="1"/>
  <c r="O9" i="11"/>
  <c r="O7" i="11"/>
  <c r="O15" i="11"/>
  <c r="O13" i="11"/>
  <c r="O6" i="10"/>
  <c r="O8" i="10" l="1"/>
  <c r="O4" i="10"/>
  <c r="N3" i="10"/>
  <c r="M3" i="10"/>
  <c r="L3" i="10"/>
  <c r="K3" i="10"/>
  <c r="J3" i="10"/>
  <c r="I3" i="10"/>
  <c r="H3" i="10"/>
  <c r="G3" i="10"/>
  <c r="F3" i="10"/>
  <c r="E3" i="10"/>
  <c r="D3" i="10"/>
  <c r="C3" i="10"/>
  <c r="O3" i="1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00000000-0006-0000-0100-00000100000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00000000-0006-0000-0100-000002000000}">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00000000-0006-0000-0100-000003000000}">
      <text>
        <r>
          <rPr>
            <b/>
            <sz val="9"/>
            <color indexed="81"/>
            <rFont val="맑은 고딕"/>
            <family val="2"/>
            <charset val="129"/>
          </rPr>
          <t>사용처
구내(직원)식당 취사용</t>
        </r>
      </text>
    </comment>
    <comment ref="A12" authorId="0" shapeId="0" xr:uid="{00000000-0006-0000-0100-000004000000}">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00000000-0006-0000-0100-000005000000}">
      <text>
        <r>
          <rPr>
            <b/>
            <sz val="9"/>
            <color indexed="81"/>
            <rFont val="맑은 고딕"/>
            <family val="2"/>
            <charset val="129"/>
          </rPr>
          <t>사용처
식당 주방 급수
화장실 급수
샤워장 급수
조경용수
냉난방설비 보급수
소방용수</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admin</author>
  </authors>
  <commentList>
    <comment ref="A6" authorId="0" shapeId="0" xr:uid="{67CC2509-D62A-45AE-AEFA-48F5E37A3252}">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승강기</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text>
    </comment>
    <comment ref="A8" authorId="0" shapeId="0" xr:uid="{D0376739-B6CC-4161-AC6E-C7AA9CB1605F}">
      <text>
        <r>
          <rPr>
            <b/>
            <sz val="9"/>
            <color indexed="81"/>
            <rFont val="돋움"/>
            <family val="3"/>
            <charset val="129"/>
          </rPr>
          <t xml:space="preserve">사용처
</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t>
        </r>
        <r>
          <rPr>
            <b/>
            <sz val="9"/>
            <color indexed="81"/>
            <rFont val="돋움"/>
            <family val="3"/>
            <charset val="129"/>
          </rPr>
          <t>지열히트펌프</t>
        </r>
        <r>
          <rPr>
            <b/>
            <sz val="9"/>
            <color indexed="81"/>
            <rFont val="Tahoma"/>
            <family val="2"/>
          </rPr>
          <t xml:space="preserve"> </t>
        </r>
        <r>
          <rPr>
            <b/>
            <sz val="9"/>
            <color indexed="81"/>
            <rFont val="돋움"/>
            <family val="3"/>
            <charset val="129"/>
          </rPr>
          <t>전원</t>
        </r>
        <r>
          <rPr>
            <b/>
            <sz val="9"/>
            <color indexed="81"/>
            <rFont val="Tahoma"/>
            <family val="2"/>
          </rPr>
          <t>)</t>
        </r>
        <r>
          <rPr>
            <b/>
            <sz val="9"/>
            <color indexed="81"/>
            <rFont val="돋움"/>
            <family val="3"/>
            <charset val="129"/>
          </rPr>
          <t xml:space="preserve">
</t>
        </r>
      </text>
    </comment>
    <comment ref="A10" authorId="0" shapeId="0" xr:uid="{77F71584-1257-4CAC-AB2B-88FCC3708443}">
      <text>
        <r>
          <rPr>
            <b/>
            <sz val="9"/>
            <color indexed="81"/>
            <rFont val="맑은 고딕"/>
            <family val="2"/>
            <charset val="129"/>
          </rPr>
          <t>사용처
구내(직원)식당 취사용</t>
        </r>
      </text>
    </comment>
    <comment ref="A12" authorId="0" shapeId="0" xr:uid="{20440BB7-D9E3-4606-87CF-9CC9694FF0F4}">
      <text>
        <r>
          <rPr>
            <b/>
            <sz val="9"/>
            <color indexed="81"/>
            <rFont val="돋움"/>
            <family val="3"/>
            <charset val="129"/>
          </rPr>
          <t>사용처
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 xml:space="preserve">급탕
</t>
        </r>
        <r>
          <rPr>
            <b/>
            <sz val="9"/>
            <color indexed="81"/>
            <rFont val="돋움"/>
            <family val="3"/>
            <charset val="129"/>
          </rPr>
          <t>샤워실</t>
        </r>
        <r>
          <rPr>
            <b/>
            <sz val="9"/>
            <color indexed="81"/>
            <rFont val="Tahoma"/>
            <family val="2"/>
          </rPr>
          <t xml:space="preserve"> </t>
        </r>
        <r>
          <rPr>
            <b/>
            <sz val="9"/>
            <color indexed="81"/>
            <rFont val="돋움"/>
            <family val="3"/>
            <charset val="129"/>
          </rPr>
          <t xml:space="preserve">급탕
</t>
        </r>
      </text>
    </comment>
    <comment ref="A14" authorId="0" shapeId="0" xr:uid="{119DB935-1052-4E64-8A66-6DA55F924EDC}">
      <text>
        <r>
          <rPr>
            <b/>
            <sz val="9"/>
            <color indexed="81"/>
            <rFont val="맑은 고딕"/>
            <family val="2"/>
            <charset val="129"/>
          </rPr>
          <t xml:space="preserve">사용처
</t>
        </r>
        <r>
          <rPr>
            <sz val="9"/>
            <color indexed="81"/>
            <rFont val="맑은 고딕"/>
            <family val="3"/>
            <charset val="129"/>
          </rPr>
          <t>식당 주방 급수
화장실 급수
샤워장 급수
조경용수
냉난방설비 보급수
소방용수</t>
        </r>
      </text>
    </comment>
  </commentList>
</comments>
</file>

<file path=xl/sharedStrings.xml><?xml version="1.0" encoding="utf-8"?>
<sst xmlns="http://schemas.openxmlformats.org/spreadsheetml/2006/main" count="60" uniqueCount="24">
  <si>
    <t>사용량(kWh)</t>
    <phoneticPr fontId="5" type="noConversion"/>
  </si>
  <si>
    <t>사용량(㎥)</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</si>
  <si>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</si>
  <si>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</si>
  <si>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</si>
  <si>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</si>
  <si>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일반전기</t>
    <phoneticPr fontId="4" type="noConversion"/>
  </si>
  <si>
    <t>전년동월대비증감(%)</t>
    <phoneticPr fontId="4" type="noConversion"/>
  </si>
  <si>
    <t>1 월</t>
    <phoneticPr fontId="5" type="noConversion"/>
  </si>
  <si>
    <t>2 월</t>
    <phoneticPr fontId="10" type="noConversion"/>
  </si>
  <si>
    <t>3 월</t>
    <phoneticPr fontId="4" type="noConversion"/>
  </si>
  <si>
    <t>4 월</t>
    <phoneticPr fontId="4" type="noConversion"/>
  </si>
  <si>
    <t>5 월</t>
    <phoneticPr fontId="4" type="noConversion"/>
  </si>
  <si>
    <t>6 월</t>
    <phoneticPr fontId="4" type="noConversion"/>
  </si>
  <si>
    <t>7 월</t>
    <phoneticPr fontId="4" type="noConversion"/>
  </si>
  <si>
    <t>8 월</t>
    <phoneticPr fontId="4" type="noConversion"/>
  </si>
  <si>
    <t>9 월</t>
    <phoneticPr fontId="4" type="noConversion"/>
  </si>
  <si>
    <t>10 월</t>
    <phoneticPr fontId="4" type="noConversion"/>
  </si>
  <si>
    <t>11 월</t>
    <phoneticPr fontId="4" type="noConversion"/>
  </si>
  <si>
    <t>12 월</t>
    <phoneticPr fontId="5" type="noConversion"/>
  </si>
  <si>
    <t>합   계</t>
    <phoneticPr fontId="5" type="noConversion"/>
  </si>
  <si>
    <t>구           분</t>
    <phoneticPr fontId="5" type="noConversion"/>
  </si>
  <si>
    <r>
      <rPr>
        <b/>
        <sz val="16"/>
        <rFont val="HY헤드라인M"/>
        <family val="1"/>
        <charset val="129"/>
      </rPr>
      <t xml:space="preserve">□ </t>
    </r>
    <r>
      <rPr>
        <sz val="16"/>
        <rFont val="HY헤드라인M"/>
        <family val="1"/>
        <charset val="129"/>
      </rPr>
      <t>2023년도 청사 에너지 사용 현황</t>
    </r>
    <phoneticPr fontId="5" type="noConversion"/>
  </si>
  <si>
    <r>
      <rPr>
        <b/>
        <sz val="16"/>
        <rFont val="HY헤드라인M"/>
        <family val="1"/>
        <charset val="129"/>
      </rPr>
      <t xml:space="preserve">□ </t>
    </r>
    <r>
      <rPr>
        <sz val="16"/>
        <rFont val="HY헤드라인M"/>
        <family val="1"/>
        <charset val="129"/>
      </rPr>
      <t>2024년도 청사 에너지 사용 현황</t>
    </r>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</si>
</sst>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 numFmtId="190" formatCode="0_);[Red]\(0\)"/>
    <numFmt numFmtId="191" formatCode="0.000%"/>
  </numFmts>
  <fonts count="58">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9"/>
      <color indexed="81"/>
      <name val="Tahoma"/>
      <family val="2"/>
    </font>
    <font>
      <b/>
      <sz val="9"/>
      <color indexed="81"/>
      <name val="돋움"/>
      <family val="3"/>
      <charset val="129"/>
    </font>
    <font>
      <b/>
      <sz val="9"/>
      <color indexed="81"/>
      <name val="맑은 고딕"/>
      <family val="2"/>
      <charset val="129"/>
    </font>
    <font>
      <sz val="10"/>
      <color theme="1"/>
      <name val="맑은 고딕"/>
      <family val="3"/>
      <charset val="129"/>
    </font>
    <font>
      <sz val="6"/>
      <color theme="0" tint="-0.249977111117893"/>
      <name val="돋움"/>
      <family val="3"/>
      <charset val="129"/>
    </font>
    <font>
      <sz val="6"/>
      <color theme="0" tint="-0.249977111117893"/>
      <name val="맑은 고딕"/>
      <family val="2"/>
      <charset val="129"/>
      <scheme val="minor"/>
    </font>
    <font>
      <sz val="10"/>
      <color theme="1"/>
      <name val="맑은 고딕"/>
      <family val="2"/>
      <charset val="129"/>
      <scheme val="minor"/>
    </font>
    <font>
      <b/>
      <sz val="9"/>
      <name val="맑은 고딕"/>
      <family val="3"/>
      <charset val="129"/>
      <scheme val="minor"/>
    </font>
    <font>
      <sz val="9"/>
      <name val="맑은 고딕"/>
      <family val="3"/>
      <charset val="129"/>
      <scheme val="minor"/>
    </font>
    <font>
      <sz val="9"/>
      <color theme="1"/>
      <name val="맑은 고딕"/>
      <family val="3"/>
      <charset val="129"/>
      <scheme val="minor"/>
    </font>
    <font>
      <b/>
      <sz val="9"/>
      <color theme="1"/>
      <name val="맑은 고딕"/>
      <family val="3"/>
      <charset val="129"/>
      <scheme val="minor"/>
    </font>
    <font>
      <b/>
      <sz val="16"/>
      <name val="HY헤드라인M"/>
      <family val="1"/>
      <charset val="129"/>
    </font>
    <font>
      <sz val="9"/>
      <color indexed="81"/>
      <name val="맑은 고딕"/>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auto="1"/>
      </left>
      <right/>
      <top style="thin">
        <color theme="1"/>
      </top>
      <bottom style="thin">
        <color theme="1"/>
      </bottom>
      <diagonal/>
    </border>
    <border>
      <left style="thin">
        <color auto="1"/>
      </left>
      <right/>
      <top/>
      <bottom style="thin">
        <color indexed="64"/>
      </bottom>
      <diagonal/>
    </border>
    <border>
      <left style="thin">
        <color theme="1"/>
      </left>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top style="medium">
        <color indexed="64"/>
      </top>
      <bottom style="thin">
        <color theme="1"/>
      </bottom>
      <diagonal/>
    </border>
    <border>
      <left style="thin">
        <color theme="1"/>
      </left>
      <right/>
      <top style="thin">
        <color theme="1"/>
      </top>
      <bottom style="thin">
        <color theme="1"/>
      </bottom>
      <diagonal/>
    </border>
    <border>
      <left style="thin">
        <color theme="1"/>
      </left>
      <right/>
      <top style="thin">
        <color theme="1"/>
      </top>
      <bottom style="medium">
        <color theme="1"/>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auto="1"/>
      </left>
      <right style="thick">
        <color rgb="FFFF0000"/>
      </right>
      <top style="medium">
        <color auto="1"/>
      </top>
      <bottom style="medium">
        <color auto="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auto="1"/>
      </left>
      <right style="thick">
        <color rgb="FFFF0000"/>
      </right>
      <top style="thin">
        <color indexed="64"/>
      </top>
      <bottom style="medium">
        <color auto="1"/>
      </bottom>
      <diagonal/>
    </border>
    <border>
      <left style="thin">
        <color auto="1"/>
      </left>
      <right style="thick">
        <color rgb="FFFF0000"/>
      </right>
      <top style="thin">
        <color theme="1"/>
      </top>
      <bottom style="thin">
        <color theme="1"/>
      </bottom>
      <diagonal/>
    </border>
    <border>
      <left style="thick">
        <color rgb="FFFF0000"/>
      </left>
      <right style="thick">
        <color rgb="FFFF0000"/>
      </right>
      <top style="medium">
        <color indexed="64"/>
      </top>
      <bottom style="thin">
        <color indexed="64"/>
      </bottom>
      <diagonal/>
    </border>
    <border>
      <left style="thin">
        <color theme="1"/>
      </left>
      <right style="thin">
        <color theme="1"/>
      </right>
      <top style="medium">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style="thin">
        <color theme="1"/>
      </right>
      <top style="medium">
        <color theme="1"/>
      </top>
      <bottom style="medium">
        <color indexed="64"/>
      </bottom>
      <diagonal/>
    </border>
    <border>
      <left/>
      <right style="thin">
        <color theme="1"/>
      </right>
      <top style="thin">
        <color indexed="64"/>
      </top>
      <bottom style="thin">
        <color indexed="64"/>
      </bottom>
      <diagonal/>
    </border>
    <border>
      <left/>
      <right style="thin">
        <color theme="1"/>
      </right>
      <top style="thin">
        <color indexed="64"/>
      </top>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3"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4" applyNumberFormat="0" applyAlignment="0" applyProtection="0">
      <alignment horizontal="left" vertical="center"/>
    </xf>
    <xf numFmtId="0" fontId="26" fillId="0" borderId="5">
      <alignment horizontal="left" vertical="center"/>
    </xf>
    <xf numFmtId="180" fontId="27" fillId="0" borderId="0">
      <alignment horizontal="left"/>
    </xf>
    <xf numFmtId="0" fontId="28" fillId="0" borderId="0">
      <alignment horizontal="left"/>
    </xf>
    <xf numFmtId="0" fontId="12" fillId="2" borderId="6"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3" applyNumberFormat="0" applyFont="0" applyFill="0" applyAlignment="0" applyProtection="0"/>
    <xf numFmtId="0" fontId="12" fillId="0" borderId="7" applyNumberFormat="0" applyFont="0" applyFill="0" applyAlignment="0" applyProtection="0"/>
    <xf numFmtId="0" fontId="12" fillId="0" borderId="8" applyNumberFormat="0" applyFont="0" applyFill="0" applyAlignment="0" applyProtection="0"/>
    <xf numFmtId="183" fontId="13" fillId="0" borderId="9"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9"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0"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143">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41" fontId="2" fillId="0" borderId="0" xfId="2" applyNumberFormat="1" applyFont="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9" fillId="0" borderId="0" xfId="2" applyNumberFormat="1" applyFont="1" applyFill="1" applyBorder="1">
      <alignment vertical="center"/>
    </xf>
    <xf numFmtId="10" fontId="9" fillId="0" borderId="0" xfId="375" applyNumberFormat="1" applyFont="1" applyFill="1" applyBorder="1">
      <alignment vertical="center"/>
    </xf>
    <xf numFmtId="0" fontId="9" fillId="0" borderId="0" xfId="2" applyFont="1" applyFill="1" applyBorder="1" applyAlignment="1">
      <alignment horizontal="center" vertical="center"/>
    </xf>
    <xf numFmtId="189" fontId="0" fillId="0" borderId="0" xfId="0" applyNumberFormat="1" applyFill="1">
      <alignment vertical="center"/>
    </xf>
    <xf numFmtId="0" fontId="0" fillId="0" borderId="0" xfId="0" applyFill="1">
      <alignment vertical="center"/>
    </xf>
    <xf numFmtId="177" fontId="0" fillId="0" borderId="0" xfId="0" applyNumberFormat="1">
      <alignment vertical="center"/>
    </xf>
    <xf numFmtId="10" fontId="0" fillId="0" borderId="0" xfId="375" applyNumberFormat="1" applyFont="1">
      <alignment vertical="center"/>
    </xf>
    <xf numFmtId="190" fontId="48" fillId="0" borderId="0" xfId="0" applyNumberFormat="1" applyFont="1" applyAlignment="1">
      <alignment horizontal="center" vertical="center"/>
    </xf>
    <xf numFmtId="41" fontId="49" fillId="0" borderId="0" xfId="2" applyNumberFormat="1" applyFont="1">
      <alignment vertical="center"/>
    </xf>
    <xf numFmtId="41" fontId="50" fillId="0" borderId="0" xfId="0" applyNumberFormat="1" applyFont="1">
      <alignment vertical="center"/>
    </xf>
    <xf numFmtId="189" fontId="51" fillId="0" borderId="0" xfId="1" applyNumberFormat="1" applyFont="1">
      <alignment vertical="center"/>
    </xf>
    <xf numFmtId="189" fontId="51" fillId="0" borderId="0" xfId="0" applyNumberFormat="1" applyFont="1">
      <alignment vertical="center"/>
    </xf>
    <xf numFmtId="191" fontId="0" fillId="0" borderId="0" xfId="375" applyNumberFormat="1" applyFont="1">
      <alignment vertical="center"/>
    </xf>
    <xf numFmtId="177" fontId="52" fillId="2" borderId="17" xfId="2" applyNumberFormat="1" applyFont="1" applyFill="1" applyBorder="1" applyAlignment="1">
      <alignment horizontal="center" vertical="center"/>
    </xf>
    <xf numFmtId="177" fontId="52" fillId="2" borderId="19" xfId="2" applyNumberFormat="1" applyFont="1" applyFill="1" applyBorder="1" applyAlignment="1">
      <alignment horizontal="center" vertical="center"/>
    </xf>
    <xf numFmtId="0" fontId="52" fillId="2" borderId="23" xfId="2" applyFont="1" applyFill="1" applyBorder="1" applyAlignment="1">
      <alignment horizontal="center" vertical="center"/>
    </xf>
    <xf numFmtId="0" fontId="52" fillId="0" borderId="2" xfId="2" applyFont="1" applyFill="1" applyBorder="1" applyAlignment="1">
      <alignment horizontal="center" vertical="center"/>
    </xf>
    <xf numFmtId="177" fontId="53" fillId="4" borderId="2" xfId="2" applyNumberFormat="1" applyFont="1" applyFill="1" applyBorder="1">
      <alignment vertical="center"/>
    </xf>
    <xf numFmtId="177" fontId="54" fillId="4" borderId="2" xfId="2" applyNumberFormat="1" applyFont="1" applyFill="1" applyBorder="1">
      <alignment vertical="center"/>
    </xf>
    <xf numFmtId="41" fontId="52" fillId="0" borderId="24" xfId="2" applyNumberFormat="1" applyFont="1" applyFill="1" applyBorder="1">
      <alignment vertical="center"/>
    </xf>
    <xf numFmtId="10" fontId="53" fillId="4" borderId="2" xfId="375" applyNumberFormat="1" applyFont="1" applyFill="1" applyBorder="1">
      <alignment vertical="center"/>
    </xf>
    <xf numFmtId="10" fontId="53" fillId="4" borderId="20" xfId="375" applyNumberFormat="1" applyFont="1" applyFill="1" applyBorder="1">
      <alignment vertical="center"/>
    </xf>
    <xf numFmtId="10" fontId="52" fillId="0" borderId="24" xfId="375" applyNumberFormat="1" applyFont="1" applyFill="1" applyBorder="1">
      <alignment vertical="center"/>
    </xf>
    <xf numFmtId="0" fontId="52" fillId="5" borderId="2" xfId="2" applyFont="1" applyFill="1" applyBorder="1" applyAlignment="1">
      <alignment horizontal="center" vertical="center"/>
    </xf>
    <xf numFmtId="177" fontId="53" fillId="5" borderId="2" xfId="2" applyNumberFormat="1" applyFont="1" applyFill="1" applyBorder="1">
      <alignment vertical="center"/>
    </xf>
    <xf numFmtId="177" fontId="54" fillId="5" borderId="2" xfId="2" applyNumberFormat="1" applyFont="1" applyFill="1" applyBorder="1">
      <alignment vertical="center"/>
    </xf>
    <xf numFmtId="177" fontId="53" fillId="5" borderId="20" xfId="2" applyNumberFormat="1" applyFont="1" applyFill="1" applyBorder="1">
      <alignment vertical="center"/>
    </xf>
    <xf numFmtId="177" fontId="53" fillId="5" borderId="27" xfId="2" applyNumberFormat="1" applyFont="1" applyFill="1" applyBorder="1">
      <alignment vertical="center"/>
    </xf>
    <xf numFmtId="41" fontId="52" fillId="5" borderId="24" xfId="1" applyFont="1" applyFill="1" applyBorder="1">
      <alignment vertical="center"/>
    </xf>
    <xf numFmtId="10" fontId="53" fillId="5" borderId="2" xfId="375" applyNumberFormat="1" applyFont="1" applyFill="1" applyBorder="1">
      <alignment vertical="center"/>
    </xf>
    <xf numFmtId="10" fontId="53" fillId="5" borderId="20" xfId="375" applyNumberFormat="1" applyFont="1" applyFill="1" applyBorder="1">
      <alignment vertical="center"/>
    </xf>
    <xf numFmtId="10" fontId="52" fillId="5" borderId="24" xfId="375" applyNumberFormat="1" applyFont="1" applyFill="1" applyBorder="1">
      <alignment vertical="center"/>
    </xf>
    <xf numFmtId="0" fontId="52" fillId="0" borderId="2" xfId="2" applyFont="1" applyBorder="1" applyAlignment="1">
      <alignment horizontal="center" vertical="center"/>
    </xf>
    <xf numFmtId="177" fontId="53" fillId="0" borderId="2" xfId="1" applyNumberFormat="1" applyFont="1" applyBorder="1">
      <alignment vertical="center"/>
    </xf>
    <xf numFmtId="177" fontId="54" fillId="0" borderId="2" xfId="1" applyNumberFormat="1" applyFont="1" applyBorder="1">
      <alignment vertical="center"/>
    </xf>
    <xf numFmtId="41" fontId="52" fillId="0" borderId="24" xfId="1" applyFont="1" applyBorder="1">
      <alignment vertical="center"/>
    </xf>
    <xf numFmtId="10" fontId="53" fillId="0" borderId="2" xfId="375" applyNumberFormat="1" applyFont="1" applyBorder="1">
      <alignment vertical="center"/>
    </xf>
    <xf numFmtId="10" fontId="52" fillId="0" borderId="24" xfId="375" applyNumberFormat="1" applyFont="1" applyBorder="1">
      <alignment vertical="center"/>
    </xf>
    <xf numFmtId="177" fontId="53" fillId="5" borderId="2" xfId="1" applyNumberFormat="1" applyFont="1" applyFill="1" applyBorder="1">
      <alignment vertical="center"/>
    </xf>
    <xf numFmtId="177" fontId="54" fillId="5" borderId="2" xfId="1" applyNumberFormat="1" applyFont="1" applyFill="1" applyBorder="1">
      <alignment vertical="center"/>
    </xf>
    <xf numFmtId="10" fontId="53" fillId="5" borderId="18" xfId="375" applyNumberFormat="1" applyFont="1" applyFill="1" applyBorder="1">
      <alignment vertical="center"/>
    </xf>
    <xf numFmtId="10" fontId="52" fillId="5" borderId="25" xfId="375" applyNumberFormat="1" applyFont="1" applyFill="1" applyBorder="1">
      <alignment vertical="center"/>
    </xf>
    <xf numFmtId="0" fontId="52" fillId="0" borderId="18" xfId="2" applyFont="1" applyBorder="1" applyAlignment="1">
      <alignment horizontal="center" vertical="center"/>
    </xf>
    <xf numFmtId="177" fontId="53" fillId="0" borderId="18" xfId="1" applyNumberFormat="1" applyFont="1" applyBorder="1">
      <alignment vertical="center"/>
    </xf>
    <xf numFmtId="177" fontId="54" fillId="0" borderId="18" xfId="1" applyNumberFormat="1" applyFont="1" applyBorder="1">
      <alignment vertical="center"/>
    </xf>
    <xf numFmtId="41" fontId="52" fillId="0" borderId="25" xfId="1" applyFont="1" applyBorder="1">
      <alignment vertical="center"/>
    </xf>
    <xf numFmtId="0" fontId="52" fillId="0" borderId="14" xfId="2" applyFont="1" applyFill="1" applyBorder="1" applyAlignment="1">
      <alignment horizontal="center" vertical="center"/>
    </xf>
    <xf numFmtId="10" fontId="54" fillId="0" borderId="14" xfId="375" applyNumberFormat="1" applyFont="1" applyBorder="1">
      <alignment vertical="center"/>
    </xf>
    <xf numFmtId="10" fontId="55" fillId="0" borderId="26" xfId="375" applyNumberFormat="1" applyFont="1" applyBorder="1">
      <alignment vertical="center"/>
    </xf>
    <xf numFmtId="177" fontId="53" fillId="4" borderId="28" xfId="2" applyNumberFormat="1" applyFont="1" applyFill="1" applyBorder="1">
      <alignment vertical="center"/>
    </xf>
    <xf numFmtId="10" fontId="53" fillId="0" borderId="20" xfId="375" applyNumberFormat="1" applyFont="1" applyBorder="1">
      <alignment vertical="center"/>
    </xf>
    <xf numFmtId="10" fontId="53" fillId="5" borderId="21" xfId="375" applyNumberFormat="1" applyFont="1" applyFill="1" applyBorder="1">
      <alignment vertical="center"/>
    </xf>
    <xf numFmtId="177" fontId="52" fillId="2" borderId="4" xfId="2" applyNumberFormat="1" applyFont="1" applyFill="1" applyBorder="1" applyAlignment="1">
      <alignment horizontal="center" vertical="center"/>
    </xf>
    <xf numFmtId="177" fontId="54" fillId="4" borderId="29" xfId="2" applyNumberFormat="1" applyFont="1" applyFill="1" applyBorder="1">
      <alignment vertical="center"/>
    </xf>
    <xf numFmtId="177" fontId="54" fillId="5" borderId="20" xfId="2" applyNumberFormat="1" applyFont="1" applyFill="1" applyBorder="1">
      <alignment vertical="center"/>
    </xf>
    <xf numFmtId="177" fontId="54" fillId="0" borderId="20" xfId="1" applyNumberFormat="1" applyFont="1" applyBorder="1">
      <alignment vertical="center"/>
    </xf>
    <xf numFmtId="177" fontId="54" fillId="5" borderId="20" xfId="1" applyNumberFormat="1" applyFont="1" applyFill="1" applyBorder="1">
      <alignment vertical="center"/>
    </xf>
    <xf numFmtId="10" fontId="54" fillId="0" borderId="22" xfId="375" applyNumberFormat="1" applyFont="1" applyBorder="1">
      <alignment vertical="center"/>
    </xf>
    <xf numFmtId="177" fontId="54" fillId="4" borderId="20" xfId="2" applyNumberFormat="1" applyFont="1" applyFill="1" applyBorder="1">
      <alignment vertical="center"/>
    </xf>
    <xf numFmtId="177" fontId="54" fillId="0" borderId="21" xfId="1" applyNumberFormat="1" applyFont="1" applyBorder="1">
      <alignment vertical="center"/>
    </xf>
    <xf numFmtId="177" fontId="52" fillId="2" borderId="30" xfId="2" applyNumberFormat="1" applyFont="1" applyFill="1" applyBorder="1" applyAlignment="1">
      <alignment horizontal="center" vertical="center"/>
    </xf>
    <xf numFmtId="177" fontId="54" fillId="4" borderId="31" xfId="2" applyNumberFormat="1" applyFont="1" applyFill="1" applyBorder="1">
      <alignment vertical="center"/>
    </xf>
    <xf numFmtId="10" fontId="53" fillId="4" borderId="31" xfId="375" applyNumberFormat="1" applyFont="1" applyFill="1" applyBorder="1">
      <alignment vertical="center"/>
    </xf>
    <xf numFmtId="177" fontId="53" fillId="5" borderId="31" xfId="2" applyNumberFormat="1" applyFont="1" applyFill="1" applyBorder="1">
      <alignment vertical="center"/>
    </xf>
    <xf numFmtId="10" fontId="53" fillId="5" borderId="31" xfId="375" applyNumberFormat="1" applyFont="1" applyFill="1" applyBorder="1">
      <alignment vertical="center"/>
    </xf>
    <xf numFmtId="177" fontId="54" fillId="0" borderId="31" xfId="1" applyNumberFormat="1" applyFont="1" applyBorder="1">
      <alignment vertical="center"/>
    </xf>
    <xf numFmtId="10" fontId="53" fillId="0" borderId="31" xfId="375" applyNumberFormat="1" applyFont="1" applyBorder="1">
      <alignment vertical="center"/>
    </xf>
    <xf numFmtId="177" fontId="54" fillId="5" borderId="31" xfId="1" applyNumberFormat="1" applyFont="1" applyFill="1" applyBorder="1">
      <alignment vertical="center"/>
    </xf>
    <xf numFmtId="10" fontId="53" fillId="5" borderId="32" xfId="375" applyNumberFormat="1" applyFont="1" applyFill="1" applyBorder="1">
      <alignment vertical="center"/>
    </xf>
    <xf numFmtId="177" fontId="54" fillId="0" borderId="32" xfId="1" applyNumberFormat="1" applyFont="1" applyBorder="1">
      <alignment vertical="center"/>
    </xf>
    <xf numFmtId="10" fontId="54" fillId="0" borderId="33" xfId="375" applyNumberFormat="1" applyFont="1" applyBorder="1">
      <alignment vertical="center"/>
    </xf>
    <xf numFmtId="177" fontId="54" fillId="4" borderId="34" xfId="2" applyNumberFormat="1" applyFont="1" applyFill="1" applyBorder="1">
      <alignment vertical="center"/>
    </xf>
    <xf numFmtId="10" fontId="53" fillId="4" borderId="35" xfId="375" applyNumberFormat="1" applyFont="1" applyFill="1" applyBorder="1">
      <alignment vertical="center"/>
    </xf>
    <xf numFmtId="177" fontId="53" fillId="5" borderId="35" xfId="2" applyNumberFormat="1" applyFont="1" applyFill="1" applyBorder="1">
      <alignment vertical="center"/>
    </xf>
    <xf numFmtId="10" fontId="53" fillId="5" borderId="35" xfId="375" applyNumberFormat="1" applyFont="1" applyFill="1" applyBorder="1">
      <alignment vertical="center"/>
    </xf>
    <xf numFmtId="177" fontId="54" fillId="0" borderId="35" xfId="1" applyNumberFormat="1" applyFont="1" applyBorder="1">
      <alignment vertical="center"/>
    </xf>
    <xf numFmtId="10" fontId="53" fillId="0" borderId="35" xfId="375" applyNumberFormat="1" applyFont="1" applyBorder="1">
      <alignment vertical="center"/>
    </xf>
    <xf numFmtId="177" fontId="54" fillId="5" borderId="35" xfId="1" applyNumberFormat="1" applyFont="1" applyFill="1" applyBorder="1">
      <alignment vertical="center"/>
    </xf>
    <xf numFmtId="10" fontId="54" fillId="0" borderId="36" xfId="375" applyNumberFormat="1" applyFont="1" applyBorder="1">
      <alignment vertical="center"/>
    </xf>
    <xf numFmtId="177" fontId="54" fillId="4" borderId="28" xfId="2" applyNumberFormat="1" applyFont="1" applyFill="1" applyBorder="1">
      <alignment vertical="center"/>
    </xf>
    <xf numFmtId="177" fontId="52" fillId="2" borderId="37" xfId="2" applyNumberFormat="1" applyFont="1" applyFill="1" applyBorder="1" applyAlignment="1">
      <alignment horizontal="center" vertical="center"/>
    </xf>
    <xf numFmtId="10" fontId="53" fillId="4" borderId="38" xfId="375" applyNumberFormat="1" applyFont="1" applyFill="1" applyBorder="1">
      <alignment vertical="center"/>
    </xf>
    <xf numFmtId="10" fontId="53" fillId="5" borderId="38" xfId="375" applyNumberFormat="1" applyFont="1" applyFill="1" applyBorder="1">
      <alignment vertical="center"/>
    </xf>
    <xf numFmtId="10" fontId="53" fillId="0" borderId="38" xfId="375" applyNumberFormat="1" applyFont="1" applyBorder="1">
      <alignment vertical="center"/>
    </xf>
    <xf numFmtId="10" fontId="53" fillId="5" borderId="39" xfId="375" applyNumberFormat="1" applyFont="1" applyFill="1" applyBorder="1">
      <alignment vertical="center"/>
    </xf>
    <xf numFmtId="10" fontId="54" fillId="0" borderId="40" xfId="375" applyNumberFormat="1" applyFont="1" applyBorder="1">
      <alignment vertical="center"/>
    </xf>
    <xf numFmtId="177" fontId="53" fillId="0" borderId="38" xfId="1" applyNumberFormat="1" applyFont="1" applyBorder="1">
      <alignment vertical="center"/>
    </xf>
    <xf numFmtId="177" fontId="53" fillId="5" borderId="38" xfId="1" applyNumberFormat="1" applyFont="1" applyFill="1" applyBorder="1">
      <alignment vertical="center"/>
    </xf>
    <xf numFmtId="177" fontId="53" fillId="0" borderId="39" xfId="1" applyNumberFormat="1" applyFont="1" applyBorder="1">
      <alignment vertical="center"/>
    </xf>
    <xf numFmtId="177" fontId="52" fillId="2" borderId="41" xfId="2" applyNumberFormat="1" applyFont="1" applyFill="1" applyBorder="1" applyAlignment="1">
      <alignment horizontal="center" vertical="center"/>
    </xf>
    <xf numFmtId="10" fontId="53" fillId="4" borderId="42" xfId="375" applyNumberFormat="1" applyFont="1" applyFill="1" applyBorder="1">
      <alignment vertical="center"/>
    </xf>
    <xf numFmtId="10" fontId="53" fillId="5" borderId="42" xfId="375" applyNumberFormat="1" applyFont="1" applyFill="1" applyBorder="1">
      <alignment vertical="center"/>
    </xf>
    <xf numFmtId="10" fontId="53" fillId="0" borderId="42" xfId="375" applyNumberFormat="1" applyFont="1" applyBorder="1">
      <alignment vertical="center"/>
    </xf>
    <xf numFmtId="10" fontId="53" fillId="5" borderId="43" xfId="375" applyNumberFormat="1" applyFont="1" applyFill="1" applyBorder="1">
      <alignment vertical="center"/>
    </xf>
    <xf numFmtId="10" fontId="54" fillId="0" borderId="44" xfId="375" applyNumberFormat="1" applyFont="1" applyBorder="1">
      <alignment vertical="center"/>
    </xf>
    <xf numFmtId="177" fontId="53" fillId="4" borderId="42" xfId="2" applyNumberFormat="1" applyFont="1" applyFill="1" applyBorder="1">
      <alignment vertical="center"/>
    </xf>
    <xf numFmtId="177" fontId="53" fillId="5" borderId="45" xfId="2" applyNumberFormat="1" applyFont="1" applyFill="1" applyBorder="1">
      <alignment vertical="center"/>
    </xf>
    <xf numFmtId="177" fontId="53" fillId="0" borderId="42" xfId="1" applyNumberFormat="1" applyFont="1" applyBorder="1">
      <alignment vertical="center"/>
    </xf>
    <xf numFmtId="177" fontId="53" fillId="5" borderId="42" xfId="1" applyNumberFormat="1" applyFont="1" applyFill="1" applyBorder="1">
      <alignment vertical="center"/>
    </xf>
    <xf numFmtId="177" fontId="53" fillId="0" borderId="43" xfId="1" applyNumberFormat="1" applyFont="1" applyBorder="1">
      <alignment vertical="center"/>
    </xf>
    <xf numFmtId="177" fontId="53" fillId="4" borderId="46" xfId="2" applyNumberFormat="1" applyFont="1" applyFill="1" applyBorder="1">
      <alignment vertical="center"/>
    </xf>
    <xf numFmtId="177" fontId="53" fillId="5" borderId="38" xfId="2" applyNumberFormat="1" applyFont="1" applyFill="1" applyBorder="1">
      <alignment vertical="center"/>
    </xf>
    <xf numFmtId="177" fontId="53" fillId="4" borderId="47" xfId="2" applyNumberFormat="1" applyFont="1" applyFill="1" applyBorder="1">
      <alignment vertical="center"/>
    </xf>
    <xf numFmtId="177" fontId="53" fillId="0" borderId="31" xfId="1" applyNumberFormat="1" applyFont="1" applyBorder="1">
      <alignment vertical="center"/>
    </xf>
    <xf numFmtId="177" fontId="53" fillId="5" borderId="31" xfId="1" applyNumberFormat="1" applyFont="1" applyFill="1" applyBorder="1">
      <alignment vertical="center"/>
    </xf>
    <xf numFmtId="177" fontId="53" fillId="0" borderId="32" xfId="1" applyNumberFormat="1" applyFont="1" applyBorder="1">
      <alignment vertical="center"/>
    </xf>
    <xf numFmtId="10" fontId="53" fillId="4" borderId="5" xfId="375" applyNumberFormat="1" applyFont="1" applyFill="1" applyBorder="1">
      <alignment vertical="center"/>
    </xf>
    <xf numFmtId="10" fontId="53" fillId="5" borderId="5" xfId="375" applyNumberFormat="1" applyFont="1" applyFill="1" applyBorder="1">
      <alignment vertical="center"/>
    </xf>
    <xf numFmtId="10" fontId="53" fillId="0" borderId="5" xfId="375" applyNumberFormat="1" applyFont="1" applyBorder="1">
      <alignment vertical="center"/>
    </xf>
    <xf numFmtId="10" fontId="53" fillId="5" borderId="48" xfId="375" applyNumberFormat="1" applyFont="1" applyFill="1" applyBorder="1">
      <alignment vertical="center"/>
    </xf>
    <xf numFmtId="10" fontId="54" fillId="0" borderId="49" xfId="375" applyNumberFormat="1" applyFont="1" applyBorder="1">
      <alignment vertical="center"/>
    </xf>
    <xf numFmtId="177" fontId="54" fillId="0" borderId="38" xfId="1" applyNumberFormat="1" applyFont="1" applyBorder="1">
      <alignment vertical="center"/>
    </xf>
    <xf numFmtId="177" fontId="54" fillId="5" borderId="38" xfId="1" applyNumberFormat="1" applyFont="1" applyFill="1" applyBorder="1">
      <alignment vertical="center"/>
    </xf>
    <xf numFmtId="10" fontId="51" fillId="0" borderId="0" xfId="375" applyNumberFormat="1" applyFont="1">
      <alignment vertical="center"/>
    </xf>
    <xf numFmtId="177" fontId="52" fillId="2" borderId="50" xfId="2" applyNumberFormat="1" applyFont="1" applyFill="1" applyBorder="1" applyAlignment="1">
      <alignment horizontal="center" vertical="center"/>
    </xf>
    <xf numFmtId="177" fontId="54" fillId="4" borderId="51" xfId="2" applyNumberFormat="1" applyFont="1" applyFill="1" applyBorder="1">
      <alignment vertical="center"/>
    </xf>
    <xf numFmtId="177" fontId="53" fillId="5" borderId="51" xfId="2" applyNumberFormat="1" applyFont="1" applyFill="1" applyBorder="1">
      <alignment vertical="center"/>
    </xf>
    <xf numFmtId="177" fontId="54" fillId="0" borderId="51" xfId="1" applyNumberFormat="1" applyFont="1" applyBorder="1">
      <alignment vertical="center"/>
    </xf>
    <xf numFmtId="177" fontId="54" fillId="5" borderId="51" xfId="1" applyNumberFormat="1" applyFont="1" applyFill="1" applyBorder="1">
      <alignment vertical="center"/>
    </xf>
    <xf numFmtId="177" fontId="54" fillId="0" borderId="52" xfId="1" applyNumberFormat="1" applyFont="1" applyBorder="1">
      <alignment vertical="center"/>
    </xf>
    <xf numFmtId="177" fontId="54" fillId="4" borderId="38" xfId="2" applyNumberFormat="1" applyFont="1" applyFill="1" applyBorder="1">
      <alignment vertical="center"/>
    </xf>
    <xf numFmtId="177" fontId="54" fillId="0" borderId="39" xfId="1" applyNumberFormat="1" applyFont="1" applyBorder="1">
      <alignment vertical="center"/>
    </xf>
    <xf numFmtId="0" fontId="52" fillId="0" borderId="16" xfId="2" applyFont="1" applyBorder="1" applyAlignment="1">
      <alignment horizontal="center" vertical="center"/>
    </xf>
    <xf numFmtId="0" fontId="52" fillId="0" borderId="12" xfId="2" applyFont="1" applyBorder="1" applyAlignment="1">
      <alignment horizontal="center" vertical="center"/>
    </xf>
    <xf numFmtId="0" fontId="6" fillId="0" borderId="0" xfId="2" applyFont="1" applyBorder="1" applyAlignment="1">
      <alignment horizontal="left" vertical="center"/>
    </xf>
    <xf numFmtId="0" fontId="52" fillId="2" borderId="13" xfId="2" applyFont="1" applyFill="1" applyBorder="1" applyAlignment="1">
      <alignment horizontal="center" vertical="center"/>
    </xf>
    <xf numFmtId="0" fontId="52" fillId="2" borderId="17" xfId="2" applyFont="1" applyFill="1" applyBorder="1" applyAlignment="1">
      <alignment horizontal="center" vertical="center"/>
    </xf>
    <xf numFmtId="0" fontId="52" fillId="0" borderId="11" xfId="2" applyFont="1" applyFill="1" applyBorder="1" applyAlignment="1">
      <alignment horizontal="center" vertical="center"/>
    </xf>
    <xf numFmtId="0" fontId="52" fillId="0" borderId="15" xfId="2" applyFont="1" applyFill="1" applyBorder="1" applyAlignment="1">
      <alignment horizontal="center" vertical="center"/>
    </xf>
    <xf numFmtId="0" fontId="52" fillId="5" borderId="16" xfId="2" applyFont="1" applyFill="1" applyBorder="1" applyAlignment="1">
      <alignment horizontal="center" vertical="center"/>
    </xf>
    <xf numFmtId="0" fontId="52" fillId="5" borderId="15" xfId="2" applyFont="1" applyFill="1" applyBorder="1" applyAlignment="1">
      <alignment horizontal="center" vertical="center"/>
    </xf>
    <xf numFmtId="0" fontId="52" fillId="0" borderId="15" xfId="2" applyFont="1" applyBorder="1" applyAlignment="1">
      <alignment horizontal="center" vertical="center"/>
    </xf>
  </cellXfs>
  <cellStyles count="376">
    <cellStyle name="??&amp;O?&amp;H?_x0008_??_x0007__x0001__x0001_" xfId="3" xr:uid="{00000000-0005-0000-0000-000000000000}"/>
    <cellStyle name="20% - 강조색6 2" xfId="4" xr:uid="{00000000-0005-0000-0000-000001000000}"/>
    <cellStyle name="A" xfId="5" xr:uid="{00000000-0005-0000-0000-000002000000}"/>
    <cellStyle name="A_01_AM monthly_Lease_200208" xfId="6" xr:uid="{00000000-0005-0000-0000-000003000000}"/>
    <cellStyle name="A_01_PM monthly_Lease_200212" xfId="7" xr:uid="{00000000-0005-0000-0000-000004000000}"/>
    <cellStyle name="A_02_AM monthly_analysis_2000208" xfId="8" xr:uid="{00000000-0005-0000-0000-000005000000}"/>
    <cellStyle name="A_02_AM monthly_Financials_200405" xfId="9" xr:uid="{00000000-0005-0000-0000-000006000000}"/>
    <cellStyle name="A_02_PM monthly_Financials_200301" xfId="10" xr:uid="{00000000-0005-0000-0000-000007000000}"/>
    <cellStyle name="A_02_PM monthly_Financials_200302" xfId="11" xr:uid="{00000000-0005-0000-0000-000008000000}"/>
    <cellStyle name="A_02_PM monthly_Financials_200307" xfId="12" xr:uid="{00000000-0005-0000-0000-000009000000}"/>
    <cellStyle name="A_02_PM monthly_Financials_200309" xfId="13" xr:uid="{00000000-0005-0000-0000-00000A000000}"/>
    <cellStyle name="A_02_PM monthly_Financials_200401" xfId="14" xr:uid="{00000000-0005-0000-0000-00000B000000}"/>
    <cellStyle name="A_02_PM monthly_Financials_200403(1)" xfId="15" xr:uid="{00000000-0005-0000-0000-00000C000000}"/>
    <cellStyle name="A_03_yardi_한화_20028" xfId="16" xr:uid="{00000000-0005-0000-0000-00000D000000}"/>
    <cellStyle name="A_05_yardi_대한_200208" xfId="17" xr:uid="{00000000-0005-0000-0000-00000E000000}"/>
    <cellStyle name="A_Aging report_daihan&amp;daia_may2003" xfId="18" xr:uid="{00000000-0005-0000-0000-00000F000000}"/>
    <cellStyle name="A_Aging report_hanhwa_may2003" xfId="19" xr:uid="{00000000-0005-0000-0000-000010000000}"/>
    <cellStyle name="A_Aging_daihan&amp;daia_200311" xfId="20" xr:uid="{00000000-0005-0000-0000-000011000000}"/>
    <cellStyle name="A_Aging_daihandaia_200404" xfId="21" xr:uid="{00000000-0005-0000-0000-000012000000}"/>
    <cellStyle name="A_Aging_daihandaia_200405" xfId="22" xr:uid="{00000000-0005-0000-0000-000013000000}"/>
    <cellStyle name="A_Aging_daihandaia_200406" xfId="23" xr:uid="{00000000-0005-0000-0000-000014000000}"/>
    <cellStyle name="A_Aging_hanhwa_200404" xfId="24" xr:uid="{00000000-0005-0000-0000-000015000000}"/>
    <cellStyle name="A_Aging_hanhwa_200405" xfId="25" xr:uid="{00000000-0005-0000-0000-000016000000}"/>
    <cellStyle name="A_Agingreport_daihan&amp;daia_2003aug" xfId="26" xr:uid="{00000000-0005-0000-0000-000017000000}"/>
    <cellStyle name="A_AM monthly_Appendixl_200206" xfId="27" xr:uid="{00000000-0005-0000-0000-000018000000}"/>
    <cellStyle name="A_cover_yardi_Yvette" xfId="28" xr:uid="{00000000-0005-0000-0000-000019000000}"/>
    <cellStyle name="A_Mokgyo fS-0502" xfId="29" xr:uid="{00000000-0005-0000-0000-00001A000000}"/>
    <cellStyle name="A_Monthly Report(대아 2002.6)" xfId="30" xr:uid="{00000000-0005-0000-0000-00001B000000}"/>
    <cellStyle name="A_NEw" xfId="31" xr:uid="{00000000-0005-0000-0000-00001C000000}"/>
    <cellStyle name="A_PM  report_한화_2003(수령)" xfId="32" xr:uid="{00000000-0005-0000-0000-00001D000000}"/>
    <cellStyle name="A_PM Monthly report_한화_송부" xfId="33" xr:uid="{00000000-0005-0000-0000-00001E000000}"/>
    <cellStyle name="A_PM Monthly report_한화_송부1" xfId="34" xr:uid="{00000000-0005-0000-0000-00001F000000}"/>
    <cellStyle name="A_PM Monthly report_한화_송부11" xfId="35" xr:uid="{00000000-0005-0000-0000-000020000000}"/>
    <cellStyle name="A_PM Monthly report_한화_송부12" xfId="36" xr:uid="{00000000-0005-0000-0000-000021000000}"/>
    <cellStyle name="A_PM monthly_Hanwha_200402" xfId="37" xr:uid="{00000000-0005-0000-0000-000022000000}"/>
    <cellStyle name="A_PM monthly_Hanwha_200403" xfId="38" xr:uid="{00000000-0005-0000-0000-000023000000}"/>
    <cellStyle name="A_PM monthly_Hanwha_200404" xfId="39" xr:uid="{00000000-0005-0000-0000-000024000000}"/>
    <cellStyle name="A_PM monthly_Hanwha_200405" xfId="40" xr:uid="{00000000-0005-0000-0000-000025000000}"/>
    <cellStyle name="A_PM report_hanwha_200304" xfId="41" xr:uid="{00000000-0005-0000-0000-000026000000}"/>
    <cellStyle name="A_PM report_hanwha_200305" xfId="42" xr:uid="{00000000-0005-0000-0000-000027000000}"/>
    <cellStyle name="A_PM report_hanwha_200306" xfId="43" xr:uid="{00000000-0005-0000-0000-000028000000}"/>
    <cellStyle name="A_PM report_hanwha_200307" xfId="44" xr:uid="{00000000-0005-0000-0000-000029000000}"/>
    <cellStyle name="A_PM report_Hanwha_200308" xfId="45" xr:uid="{00000000-0005-0000-0000-00002A000000}"/>
    <cellStyle name="A_PM report_Hanwha_200309" xfId="46" xr:uid="{00000000-0005-0000-0000-00002B000000}"/>
    <cellStyle name="A_PM report_Hanwha_200310" xfId="47" xr:uid="{00000000-0005-0000-0000-00002C000000}"/>
    <cellStyle name="A_PM report_Hanwha_200311" xfId="48" xr:uid="{00000000-0005-0000-0000-00002D000000}"/>
    <cellStyle name="A_PM report_Hanwha_20040101" xfId="49" xr:uid="{00000000-0005-0000-0000-00002E000000}"/>
    <cellStyle name="A_PM report_한화_200303" xfId="50" xr:uid="{00000000-0005-0000-0000-00002F000000}"/>
    <cellStyle name="A_report _수익분석_한화_200312" xfId="51" xr:uid="{00000000-0005-0000-0000-000030000000}"/>
    <cellStyle name="A_Rev1_IS Report_by C&amp;W_for Sep" xfId="52" xr:uid="{00000000-0005-0000-0000-000031000000}"/>
    <cellStyle name="A_Sheet11" xfId="53" xr:uid="{00000000-0005-0000-0000-000032000000}"/>
    <cellStyle name="A_Sheet12" xfId="54" xr:uid="{00000000-0005-0000-0000-000033000000}"/>
    <cellStyle name="A_Sheet5" xfId="55" xr:uid="{00000000-0005-0000-0000-000034000000}"/>
    <cellStyle name="A_Sheet6" xfId="56" xr:uid="{00000000-0005-0000-0000-000035000000}"/>
    <cellStyle name="A_명동 03.02" xfId="57" xr:uid="{00000000-0005-0000-0000-000036000000}"/>
    <cellStyle name="A_명동003년 3월" xfId="58" xr:uid="{00000000-0005-0000-0000-000037000000}"/>
    <cellStyle name="A_미수현황" xfId="59" xr:uid="{00000000-0005-0000-0000-000038000000}"/>
    <cellStyle name="A_수익지출 graph_2002" xfId="60" xr:uid="{00000000-0005-0000-0000-000039000000}"/>
    <cellStyle name="A_월말보고서2003년 6월" xfId="61" xr:uid="{00000000-0005-0000-0000-00003A000000}"/>
    <cellStyle name="A_투자수익률_IS Report_by C&amp;W_for Dec" xfId="62" xr:uid="{00000000-0005-0000-0000-00003B000000}"/>
    <cellStyle name="A_한화_수익편차" xfId="63" xr:uid="{00000000-0005-0000-0000-00003C000000}"/>
    <cellStyle name="category" xfId="64" xr:uid="{00000000-0005-0000-0000-00003D000000}"/>
    <cellStyle name="ColumnHeading" xfId="65" xr:uid="{00000000-0005-0000-0000-00003E000000}"/>
    <cellStyle name="Comma [0]_ SG&amp;A Bridge " xfId="66" xr:uid="{00000000-0005-0000-0000-00003F000000}"/>
    <cellStyle name="Comma_ SG&amp;A Bridge " xfId="67" xr:uid="{00000000-0005-0000-0000-000040000000}"/>
    <cellStyle name="Currency [0]_ SG&amp;A Bridge " xfId="68" xr:uid="{00000000-0005-0000-0000-000041000000}"/>
    <cellStyle name="Currency_ SG&amp;A Bridge " xfId="69" xr:uid="{00000000-0005-0000-0000-000042000000}"/>
    <cellStyle name="D" xfId="70" xr:uid="{00000000-0005-0000-0000-000043000000}"/>
    <cellStyle name="D_01_AM monthly_Lease_200208" xfId="71" xr:uid="{00000000-0005-0000-0000-000044000000}"/>
    <cellStyle name="D_01_PM monthly_Lease_200212" xfId="72" xr:uid="{00000000-0005-0000-0000-000045000000}"/>
    <cellStyle name="D_02_AM monthly_analysis_2000208" xfId="73" xr:uid="{00000000-0005-0000-0000-000046000000}"/>
    <cellStyle name="D_02_AM monthly_Financials_200405" xfId="74" xr:uid="{00000000-0005-0000-0000-000047000000}"/>
    <cellStyle name="D_02_PM monthly_Financials_200301" xfId="75" xr:uid="{00000000-0005-0000-0000-000048000000}"/>
    <cellStyle name="D_02_PM monthly_Financials_200302" xfId="76" xr:uid="{00000000-0005-0000-0000-000049000000}"/>
    <cellStyle name="D_02_PM monthly_Financials_200307" xfId="77" xr:uid="{00000000-0005-0000-0000-00004A000000}"/>
    <cellStyle name="D_02_PM monthly_Financials_200309" xfId="78" xr:uid="{00000000-0005-0000-0000-00004B000000}"/>
    <cellStyle name="D_02_PM monthly_Financials_200401" xfId="79" xr:uid="{00000000-0005-0000-0000-00004C000000}"/>
    <cellStyle name="D_02_PM monthly_Financials_200403(1)" xfId="80" xr:uid="{00000000-0005-0000-0000-00004D000000}"/>
    <cellStyle name="D_03_yardi_한화_20028" xfId="81" xr:uid="{00000000-0005-0000-0000-00004E000000}"/>
    <cellStyle name="D_05_yardi_대한_200208" xfId="82" xr:uid="{00000000-0005-0000-0000-00004F000000}"/>
    <cellStyle name="D_Aging report_daihan&amp;daia_may2003" xfId="83" xr:uid="{00000000-0005-0000-0000-000050000000}"/>
    <cellStyle name="D_Aging report_hanhwa_may2003" xfId="84" xr:uid="{00000000-0005-0000-0000-000051000000}"/>
    <cellStyle name="D_Aging_daihan&amp;daia_200311" xfId="85" xr:uid="{00000000-0005-0000-0000-000052000000}"/>
    <cellStyle name="D_Aging_daihandaia_200404" xfId="86" xr:uid="{00000000-0005-0000-0000-000053000000}"/>
    <cellStyle name="D_Aging_daihandaia_200405" xfId="87" xr:uid="{00000000-0005-0000-0000-000054000000}"/>
    <cellStyle name="D_Aging_daihandaia_200406" xfId="88" xr:uid="{00000000-0005-0000-0000-000055000000}"/>
    <cellStyle name="D_Aging_hanhwa_200404" xfId="89" xr:uid="{00000000-0005-0000-0000-000056000000}"/>
    <cellStyle name="D_Aging_hanhwa_200405" xfId="90" xr:uid="{00000000-0005-0000-0000-000057000000}"/>
    <cellStyle name="D_Agingreport_daihan&amp;daia_2003aug" xfId="91" xr:uid="{00000000-0005-0000-0000-000058000000}"/>
    <cellStyle name="D_AM monthly_Appendixl_200206" xfId="92" xr:uid="{00000000-0005-0000-0000-000059000000}"/>
    <cellStyle name="D_cover_yardi_Yvette" xfId="93" xr:uid="{00000000-0005-0000-0000-00005A000000}"/>
    <cellStyle name="D_Mokgyo fS-0502" xfId="94" xr:uid="{00000000-0005-0000-0000-00005B000000}"/>
    <cellStyle name="D_Monthly Report(대아 2002.6)" xfId="95" xr:uid="{00000000-0005-0000-0000-00005C000000}"/>
    <cellStyle name="D_NEw" xfId="96" xr:uid="{00000000-0005-0000-0000-00005D000000}"/>
    <cellStyle name="D_PM  report_한화_2003(수령)" xfId="97" xr:uid="{00000000-0005-0000-0000-00005E000000}"/>
    <cellStyle name="D_PM Monthly report_한화_송부" xfId="98" xr:uid="{00000000-0005-0000-0000-00005F000000}"/>
    <cellStyle name="D_PM Monthly report_한화_송부1" xfId="99" xr:uid="{00000000-0005-0000-0000-000060000000}"/>
    <cellStyle name="D_PM Monthly report_한화_송부11" xfId="100" xr:uid="{00000000-0005-0000-0000-000061000000}"/>
    <cellStyle name="D_PM Monthly report_한화_송부12" xfId="101" xr:uid="{00000000-0005-0000-0000-000062000000}"/>
    <cellStyle name="D_PM monthly_Hanwha_200402" xfId="102" xr:uid="{00000000-0005-0000-0000-000063000000}"/>
    <cellStyle name="D_PM monthly_Hanwha_200403" xfId="103" xr:uid="{00000000-0005-0000-0000-000064000000}"/>
    <cellStyle name="D_PM monthly_Hanwha_200404" xfId="104" xr:uid="{00000000-0005-0000-0000-000065000000}"/>
    <cellStyle name="D_PM monthly_Hanwha_200405" xfId="105" xr:uid="{00000000-0005-0000-0000-000066000000}"/>
    <cellStyle name="D_PM report_hanwha_200304" xfId="106" xr:uid="{00000000-0005-0000-0000-000067000000}"/>
    <cellStyle name="D_PM report_hanwha_200305" xfId="107" xr:uid="{00000000-0005-0000-0000-000068000000}"/>
    <cellStyle name="D_PM report_hanwha_200306" xfId="108" xr:uid="{00000000-0005-0000-0000-000069000000}"/>
    <cellStyle name="D_PM report_hanwha_200307" xfId="109" xr:uid="{00000000-0005-0000-0000-00006A000000}"/>
    <cellStyle name="D_PM report_Hanwha_200308" xfId="110" xr:uid="{00000000-0005-0000-0000-00006B000000}"/>
    <cellStyle name="D_PM report_Hanwha_200309" xfId="111" xr:uid="{00000000-0005-0000-0000-00006C000000}"/>
    <cellStyle name="D_PM report_Hanwha_200310" xfId="112" xr:uid="{00000000-0005-0000-0000-00006D000000}"/>
    <cellStyle name="D_PM report_Hanwha_200311" xfId="113" xr:uid="{00000000-0005-0000-0000-00006E000000}"/>
    <cellStyle name="D_PM report_Hanwha_20040101" xfId="114" xr:uid="{00000000-0005-0000-0000-00006F000000}"/>
    <cellStyle name="D_PM report_한화_200303" xfId="115" xr:uid="{00000000-0005-0000-0000-000070000000}"/>
    <cellStyle name="D_report _수익분석_한화_200312" xfId="116" xr:uid="{00000000-0005-0000-0000-000071000000}"/>
    <cellStyle name="D_Rev1_IS Report_by C&amp;W_for Sep" xfId="117" xr:uid="{00000000-0005-0000-0000-000072000000}"/>
    <cellStyle name="D_Sheet11" xfId="118" xr:uid="{00000000-0005-0000-0000-000073000000}"/>
    <cellStyle name="D_Sheet12" xfId="119" xr:uid="{00000000-0005-0000-0000-000074000000}"/>
    <cellStyle name="D_Sheet5" xfId="120" xr:uid="{00000000-0005-0000-0000-000075000000}"/>
    <cellStyle name="D_Sheet6" xfId="121" xr:uid="{00000000-0005-0000-0000-000076000000}"/>
    <cellStyle name="D_명동 03.02" xfId="122" xr:uid="{00000000-0005-0000-0000-000077000000}"/>
    <cellStyle name="D_명동003년 3월" xfId="123" xr:uid="{00000000-0005-0000-0000-000078000000}"/>
    <cellStyle name="D_미수현황" xfId="124" xr:uid="{00000000-0005-0000-0000-000079000000}"/>
    <cellStyle name="D_수익지출 graph_2002" xfId="125" xr:uid="{00000000-0005-0000-0000-00007A000000}"/>
    <cellStyle name="D_월말보고서2003년 6월" xfId="126" xr:uid="{00000000-0005-0000-0000-00007B000000}"/>
    <cellStyle name="D_투자수익률_IS Report_by C&amp;W_for Dec" xfId="127" xr:uid="{00000000-0005-0000-0000-00007C000000}"/>
    <cellStyle name="D_한화_수익편차" xfId="128" xr:uid="{00000000-0005-0000-0000-00007D000000}"/>
    <cellStyle name="DATETIME" xfId="129" xr:uid="{00000000-0005-0000-0000-00007E000000}"/>
    <cellStyle name="EvenBodyShade" xfId="130" xr:uid="{00000000-0005-0000-0000-00007F000000}"/>
    <cellStyle name="F1" xfId="131" xr:uid="{00000000-0005-0000-0000-000080000000}"/>
    <cellStyle name="GrandTotal" xfId="132" xr:uid="{00000000-0005-0000-0000-000081000000}"/>
    <cellStyle name="Head0" xfId="133" xr:uid="{00000000-0005-0000-0000-000082000000}"/>
    <cellStyle name="Head1" xfId="134" xr:uid="{00000000-0005-0000-0000-000083000000}"/>
    <cellStyle name="Head2" xfId="135" xr:uid="{00000000-0005-0000-0000-000084000000}"/>
    <cellStyle name="Head3" xfId="136" xr:uid="{00000000-0005-0000-0000-000085000000}"/>
    <cellStyle name="Head4" xfId="137" xr:uid="{00000000-0005-0000-0000-000086000000}"/>
    <cellStyle name="Head5" xfId="138" xr:uid="{00000000-0005-0000-0000-000087000000}"/>
    <cellStyle name="Head6" xfId="139" xr:uid="{00000000-0005-0000-0000-000088000000}"/>
    <cellStyle name="Head7" xfId="140" xr:uid="{00000000-0005-0000-0000-000089000000}"/>
    <cellStyle name="Head8" xfId="141" xr:uid="{00000000-0005-0000-0000-00008A000000}"/>
    <cellStyle name="Head9" xfId="142" xr:uid="{00000000-0005-0000-0000-00008B000000}"/>
    <cellStyle name="Header1" xfId="143" xr:uid="{00000000-0005-0000-0000-00008C000000}"/>
    <cellStyle name="Header2" xfId="144" xr:uid="{00000000-0005-0000-0000-00008D000000}"/>
    <cellStyle name="Heading1" xfId="145" xr:uid="{00000000-0005-0000-0000-00008E000000}"/>
    <cellStyle name="Heading4" xfId="146" xr:uid="{00000000-0005-0000-0000-00008F000000}"/>
    <cellStyle name="HeadShade" xfId="147" xr:uid="{00000000-0005-0000-0000-000090000000}"/>
    <cellStyle name="I" xfId="148" xr:uid="{00000000-0005-0000-0000-000091000000}"/>
    <cellStyle name="I_01_AM monthly_Lease_200208" xfId="149" xr:uid="{00000000-0005-0000-0000-000092000000}"/>
    <cellStyle name="I_01_PM monthly_Lease_200212" xfId="150" xr:uid="{00000000-0005-0000-0000-000093000000}"/>
    <cellStyle name="I_02_AM monthly_analysis_2000208" xfId="151" xr:uid="{00000000-0005-0000-0000-000094000000}"/>
    <cellStyle name="I_02_AM monthly_Financials_200405" xfId="152" xr:uid="{00000000-0005-0000-0000-000095000000}"/>
    <cellStyle name="I_02_PM monthly_Financials_200301" xfId="153" xr:uid="{00000000-0005-0000-0000-000096000000}"/>
    <cellStyle name="I_02_PM monthly_Financials_200302" xfId="154" xr:uid="{00000000-0005-0000-0000-000097000000}"/>
    <cellStyle name="I_02_PM monthly_Financials_200307" xfId="155" xr:uid="{00000000-0005-0000-0000-000098000000}"/>
    <cellStyle name="I_02_PM monthly_Financials_200309" xfId="156" xr:uid="{00000000-0005-0000-0000-000099000000}"/>
    <cellStyle name="I_02_PM monthly_Financials_200401" xfId="157" xr:uid="{00000000-0005-0000-0000-00009A000000}"/>
    <cellStyle name="I_02_PM monthly_Financials_200403(1)" xfId="158" xr:uid="{00000000-0005-0000-0000-00009B000000}"/>
    <cellStyle name="I_03_yardi_한화_20028" xfId="159" xr:uid="{00000000-0005-0000-0000-00009C000000}"/>
    <cellStyle name="I_05_yardi_대한_200208" xfId="160" xr:uid="{00000000-0005-0000-0000-00009D000000}"/>
    <cellStyle name="I_Aging_daihandaia_200404" xfId="161" xr:uid="{00000000-0005-0000-0000-00009E000000}"/>
    <cellStyle name="I_Aging_daihandaia_200405" xfId="162" xr:uid="{00000000-0005-0000-0000-00009F000000}"/>
    <cellStyle name="I_Aging_daihandaia_200406" xfId="163" xr:uid="{00000000-0005-0000-0000-0000A0000000}"/>
    <cellStyle name="I_AM monthly_Appendixl_200206" xfId="164" xr:uid="{00000000-0005-0000-0000-0000A1000000}"/>
    <cellStyle name="I_cover_yardi_Yvette" xfId="165" xr:uid="{00000000-0005-0000-0000-0000A2000000}"/>
    <cellStyle name="I_IS" xfId="166" xr:uid="{00000000-0005-0000-0000-0000A3000000}"/>
    <cellStyle name="I_Mokgyo fS-0502" xfId="167" xr:uid="{00000000-0005-0000-0000-0000A4000000}"/>
    <cellStyle name="I_Monthly Report(대아 2002.6)" xfId="168" xr:uid="{00000000-0005-0000-0000-0000A5000000}"/>
    <cellStyle name="I_NEw" xfId="169" xr:uid="{00000000-0005-0000-0000-0000A6000000}"/>
    <cellStyle name="I_PM  report_한화_2003(수령)" xfId="170" xr:uid="{00000000-0005-0000-0000-0000A7000000}"/>
    <cellStyle name="I_PM Monthly report_한화_송부" xfId="171" xr:uid="{00000000-0005-0000-0000-0000A8000000}"/>
    <cellStyle name="I_PM Monthly report_한화_송부1" xfId="172" xr:uid="{00000000-0005-0000-0000-0000A9000000}"/>
    <cellStyle name="I_PM Monthly report_한화_송부11" xfId="173" xr:uid="{00000000-0005-0000-0000-0000AA000000}"/>
    <cellStyle name="I_PM Monthly report_한화_송부12" xfId="174" xr:uid="{00000000-0005-0000-0000-0000AB000000}"/>
    <cellStyle name="I_PM monthly_Hanwha_200402" xfId="175" xr:uid="{00000000-0005-0000-0000-0000AC000000}"/>
    <cellStyle name="I_PM monthly_Hanwha_200403" xfId="176" xr:uid="{00000000-0005-0000-0000-0000AD000000}"/>
    <cellStyle name="I_PM monthly_Hanwha_200404" xfId="177" xr:uid="{00000000-0005-0000-0000-0000AE000000}"/>
    <cellStyle name="I_PM monthly_Hanwha_200405" xfId="178" xr:uid="{00000000-0005-0000-0000-0000AF000000}"/>
    <cellStyle name="I_PM report_hanwha_200304" xfId="179" xr:uid="{00000000-0005-0000-0000-0000B0000000}"/>
    <cellStyle name="I_PM report_hanwha_200305" xfId="180" xr:uid="{00000000-0005-0000-0000-0000B1000000}"/>
    <cellStyle name="I_PM report_hanwha_200306" xfId="181" xr:uid="{00000000-0005-0000-0000-0000B2000000}"/>
    <cellStyle name="I_PM report_hanwha_200307" xfId="182" xr:uid="{00000000-0005-0000-0000-0000B3000000}"/>
    <cellStyle name="I_PM report_Hanwha_200308" xfId="183" xr:uid="{00000000-0005-0000-0000-0000B4000000}"/>
    <cellStyle name="I_PM report_Hanwha_200309" xfId="184" xr:uid="{00000000-0005-0000-0000-0000B5000000}"/>
    <cellStyle name="I_PM report_Hanwha_200310" xfId="185" xr:uid="{00000000-0005-0000-0000-0000B6000000}"/>
    <cellStyle name="I_PM report_Hanwha_200311" xfId="186" xr:uid="{00000000-0005-0000-0000-0000B7000000}"/>
    <cellStyle name="I_PM report_Hanwha_20040101" xfId="187" xr:uid="{00000000-0005-0000-0000-0000B8000000}"/>
    <cellStyle name="I_PM report_한화_200303" xfId="188" xr:uid="{00000000-0005-0000-0000-0000B9000000}"/>
    <cellStyle name="I_report _수익분석_한화_200312" xfId="189" xr:uid="{00000000-0005-0000-0000-0000BA000000}"/>
    <cellStyle name="I_Rev1_IS Report_by C&amp;W_for Sep" xfId="190" xr:uid="{00000000-0005-0000-0000-0000BB000000}"/>
    <cellStyle name="I_Sheet11" xfId="191" xr:uid="{00000000-0005-0000-0000-0000BC000000}"/>
    <cellStyle name="I_Sheet12" xfId="192" xr:uid="{00000000-0005-0000-0000-0000BD000000}"/>
    <cellStyle name="I_명동 03.02" xfId="193" xr:uid="{00000000-0005-0000-0000-0000BE000000}"/>
    <cellStyle name="I_명동003년 3월" xfId="194" xr:uid="{00000000-0005-0000-0000-0000BF000000}"/>
    <cellStyle name="I_수익지출 graph_2002" xfId="195" xr:uid="{00000000-0005-0000-0000-0000C0000000}"/>
    <cellStyle name="I_월말보고서2003년 6월" xfId="196" xr:uid="{00000000-0005-0000-0000-0000C1000000}"/>
    <cellStyle name="I_투자수익률_IS Report_by C&amp;W_for Dec" xfId="197" xr:uid="{00000000-0005-0000-0000-0000C2000000}"/>
    <cellStyle name="I_한화_수익편차" xfId="198" xr:uid="{00000000-0005-0000-0000-0000C3000000}"/>
    <cellStyle name="M" xfId="199" xr:uid="{00000000-0005-0000-0000-0000C4000000}"/>
    <cellStyle name="M_01_AM monthly_Lease_200208" xfId="200" xr:uid="{00000000-0005-0000-0000-0000C5000000}"/>
    <cellStyle name="M_01_PM monthly_Lease_200212" xfId="201" xr:uid="{00000000-0005-0000-0000-0000C6000000}"/>
    <cellStyle name="M_02_AM monthly_analysis_2000208" xfId="202" xr:uid="{00000000-0005-0000-0000-0000C7000000}"/>
    <cellStyle name="M_02_AM monthly_Financials_200405" xfId="203" xr:uid="{00000000-0005-0000-0000-0000C8000000}"/>
    <cellStyle name="M_02_PM monthly_Financials_200301" xfId="204" xr:uid="{00000000-0005-0000-0000-0000C9000000}"/>
    <cellStyle name="M_02_PM monthly_Financials_200302" xfId="205" xr:uid="{00000000-0005-0000-0000-0000CA000000}"/>
    <cellStyle name="M_02_PM monthly_Financials_200307" xfId="206" xr:uid="{00000000-0005-0000-0000-0000CB000000}"/>
    <cellStyle name="M_02_PM monthly_Financials_200309" xfId="207" xr:uid="{00000000-0005-0000-0000-0000CC000000}"/>
    <cellStyle name="M_02_PM monthly_Financials_200401" xfId="208" xr:uid="{00000000-0005-0000-0000-0000CD000000}"/>
    <cellStyle name="M_02_PM monthly_Financials_200403(1)" xfId="209" xr:uid="{00000000-0005-0000-0000-0000CE000000}"/>
    <cellStyle name="M_03_yardi_한화_20028" xfId="210" xr:uid="{00000000-0005-0000-0000-0000CF000000}"/>
    <cellStyle name="M_05_yardi_대한_200208" xfId="211" xr:uid="{00000000-0005-0000-0000-0000D0000000}"/>
    <cellStyle name="M_Aging report_daihan&amp;daia_may2003" xfId="212" xr:uid="{00000000-0005-0000-0000-0000D1000000}"/>
    <cellStyle name="M_Aging report_hanhwa_may2003" xfId="213" xr:uid="{00000000-0005-0000-0000-0000D2000000}"/>
    <cellStyle name="M_Aging_daihan&amp;daia_200311" xfId="214" xr:uid="{00000000-0005-0000-0000-0000D3000000}"/>
    <cellStyle name="M_Aging_daihandaia_200404" xfId="215" xr:uid="{00000000-0005-0000-0000-0000D4000000}"/>
    <cellStyle name="M_Aging_daihandaia_200405" xfId="216" xr:uid="{00000000-0005-0000-0000-0000D5000000}"/>
    <cellStyle name="M_Aging_daihandaia_200406" xfId="217" xr:uid="{00000000-0005-0000-0000-0000D6000000}"/>
    <cellStyle name="M_Aging_hanhwa_200404" xfId="218" xr:uid="{00000000-0005-0000-0000-0000D7000000}"/>
    <cellStyle name="M_Aging_hanhwa_200405" xfId="219" xr:uid="{00000000-0005-0000-0000-0000D8000000}"/>
    <cellStyle name="M_Agingreport_daihan&amp;daia_2003aug" xfId="220" xr:uid="{00000000-0005-0000-0000-0000D9000000}"/>
    <cellStyle name="M_AM monthly_Appendixl_200206" xfId="221" xr:uid="{00000000-0005-0000-0000-0000DA000000}"/>
    <cellStyle name="M_cover_yardi_Yvette" xfId="222" xr:uid="{00000000-0005-0000-0000-0000DB000000}"/>
    <cellStyle name="M_Mokgyo fS-0502" xfId="223" xr:uid="{00000000-0005-0000-0000-0000DC000000}"/>
    <cellStyle name="M_Monthly Report(대아 2002.6)" xfId="224" xr:uid="{00000000-0005-0000-0000-0000DD000000}"/>
    <cellStyle name="M_NEw" xfId="225" xr:uid="{00000000-0005-0000-0000-0000DE000000}"/>
    <cellStyle name="M_PM  report_한화_2003(수령)" xfId="226" xr:uid="{00000000-0005-0000-0000-0000DF000000}"/>
    <cellStyle name="M_PM Monthly report_한화_송부" xfId="227" xr:uid="{00000000-0005-0000-0000-0000E0000000}"/>
    <cellStyle name="M_PM Monthly report_한화_송부1" xfId="228" xr:uid="{00000000-0005-0000-0000-0000E1000000}"/>
    <cellStyle name="M_PM Monthly report_한화_송부11" xfId="229" xr:uid="{00000000-0005-0000-0000-0000E2000000}"/>
    <cellStyle name="M_PM Monthly report_한화_송부12" xfId="230" xr:uid="{00000000-0005-0000-0000-0000E3000000}"/>
    <cellStyle name="M_PM monthly_Hanwha_200402" xfId="231" xr:uid="{00000000-0005-0000-0000-0000E4000000}"/>
    <cellStyle name="M_PM monthly_Hanwha_200403" xfId="232" xr:uid="{00000000-0005-0000-0000-0000E5000000}"/>
    <cellStyle name="M_PM monthly_Hanwha_200404" xfId="233" xr:uid="{00000000-0005-0000-0000-0000E6000000}"/>
    <cellStyle name="M_PM monthly_Hanwha_200405" xfId="234" xr:uid="{00000000-0005-0000-0000-0000E7000000}"/>
    <cellStyle name="M_PM report_hanwha_200304" xfId="235" xr:uid="{00000000-0005-0000-0000-0000E8000000}"/>
    <cellStyle name="M_PM report_hanwha_200305" xfId="236" xr:uid="{00000000-0005-0000-0000-0000E9000000}"/>
    <cellStyle name="M_PM report_hanwha_200306" xfId="237" xr:uid="{00000000-0005-0000-0000-0000EA000000}"/>
    <cellStyle name="M_PM report_hanwha_200307" xfId="238" xr:uid="{00000000-0005-0000-0000-0000EB000000}"/>
    <cellStyle name="M_PM report_Hanwha_200308" xfId="239" xr:uid="{00000000-0005-0000-0000-0000EC000000}"/>
    <cellStyle name="M_PM report_Hanwha_200309" xfId="240" xr:uid="{00000000-0005-0000-0000-0000ED000000}"/>
    <cellStyle name="M_PM report_Hanwha_200310" xfId="241" xr:uid="{00000000-0005-0000-0000-0000EE000000}"/>
    <cellStyle name="M_PM report_Hanwha_200311" xfId="242" xr:uid="{00000000-0005-0000-0000-0000EF000000}"/>
    <cellStyle name="M_PM report_Hanwha_20040101" xfId="243" xr:uid="{00000000-0005-0000-0000-0000F0000000}"/>
    <cellStyle name="M_PM report_한화_200303" xfId="244" xr:uid="{00000000-0005-0000-0000-0000F1000000}"/>
    <cellStyle name="M_report _수익분석_한화_200312" xfId="245" xr:uid="{00000000-0005-0000-0000-0000F2000000}"/>
    <cellStyle name="M_Rev1_IS Report_by C&amp;W_for Sep" xfId="246" xr:uid="{00000000-0005-0000-0000-0000F3000000}"/>
    <cellStyle name="M_Sheet11" xfId="247" xr:uid="{00000000-0005-0000-0000-0000F4000000}"/>
    <cellStyle name="M_Sheet12" xfId="248" xr:uid="{00000000-0005-0000-0000-0000F5000000}"/>
    <cellStyle name="M_Sheet5" xfId="249" xr:uid="{00000000-0005-0000-0000-0000F6000000}"/>
    <cellStyle name="M_Sheet6" xfId="250" xr:uid="{00000000-0005-0000-0000-0000F7000000}"/>
    <cellStyle name="M_명동 03.02" xfId="251" xr:uid="{00000000-0005-0000-0000-0000F8000000}"/>
    <cellStyle name="M_명동003년 3월" xfId="252" xr:uid="{00000000-0005-0000-0000-0000F9000000}"/>
    <cellStyle name="M_미수현황" xfId="253" xr:uid="{00000000-0005-0000-0000-0000FA000000}"/>
    <cellStyle name="M_수익지출 graph_2002" xfId="254" xr:uid="{00000000-0005-0000-0000-0000FB000000}"/>
    <cellStyle name="M_월말보고서2003년 6월" xfId="255" xr:uid="{00000000-0005-0000-0000-0000FC000000}"/>
    <cellStyle name="M_투자수익률_IS Report_by C&amp;W_for Dec" xfId="256" xr:uid="{00000000-0005-0000-0000-0000FD000000}"/>
    <cellStyle name="M_한화_수익편차" xfId="257" xr:uid="{00000000-0005-0000-0000-0000FE000000}"/>
    <cellStyle name="Normal_ SG&amp;A Bridge " xfId="258" xr:uid="{00000000-0005-0000-0000-0000FF000000}"/>
    <cellStyle name="OddBodyShade" xfId="259" xr:uid="{00000000-0005-0000-0000-000000010000}"/>
    <cellStyle name="Overscore" xfId="260" xr:uid="{00000000-0005-0000-0000-000001010000}"/>
    <cellStyle name="Overunder" xfId="261" xr:uid="{00000000-0005-0000-0000-000002010000}"/>
    <cellStyle name="P" xfId="262" xr:uid="{00000000-0005-0000-0000-000003010000}"/>
    <cellStyle name="Reg1" xfId="263" xr:uid="{00000000-0005-0000-0000-000004010000}"/>
    <cellStyle name="Reg2" xfId="264" xr:uid="{00000000-0005-0000-0000-000005010000}"/>
    <cellStyle name="Reg3" xfId="265" xr:uid="{00000000-0005-0000-0000-000006010000}"/>
    <cellStyle name="Reg4" xfId="266" xr:uid="{00000000-0005-0000-0000-000007010000}"/>
    <cellStyle name="Reg5" xfId="267" xr:uid="{00000000-0005-0000-0000-000008010000}"/>
    <cellStyle name="Reg6" xfId="268" xr:uid="{00000000-0005-0000-0000-000009010000}"/>
    <cellStyle name="Reg7" xfId="269" xr:uid="{00000000-0005-0000-0000-00000A010000}"/>
    <cellStyle name="Reg8" xfId="270" xr:uid="{00000000-0005-0000-0000-00000B010000}"/>
    <cellStyle name="Reg9" xfId="271" xr:uid="{00000000-0005-0000-0000-00000C010000}"/>
    <cellStyle name="SpecialHeader" xfId="272" xr:uid="{00000000-0005-0000-0000-00000D010000}"/>
    <cellStyle name="SubHeader" xfId="273" xr:uid="{00000000-0005-0000-0000-00000E010000}"/>
    <cellStyle name="SubTotal" xfId="274" xr:uid="{00000000-0005-0000-0000-00000F010000}"/>
    <cellStyle name="T" xfId="275" xr:uid="{00000000-0005-0000-0000-000010010000}"/>
    <cellStyle name="T_01_AM monthly_Lease_200208" xfId="276" xr:uid="{00000000-0005-0000-0000-000011010000}"/>
    <cellStyle name="T_01_PM monthly_Lease_200212" xfId="277" xr:uid="{00000000-0005-0000-0000-000012010000}"/>
    <cellStyle name="T_02_AM monthly_analysis_2000208" xfId="278" xr:uid="{00000000-0005-0000-0000-000013010000}"/>
    <cellStyle name="T_02_AM monthly_Financials_200405" xfId="279" xr:uid="{00000000-0005-0000-0000-000014010000}"/>
    <cellStyle name="T_02_PM monthly_Financials_200301" xfId="280" xr:uid="{00000000-0005-0000-0000-000015010000}"/>
    <cellStyle name="T_02_PM monthly_Financials_200302" xfId="281" xr:uid="{00000000-0005-0000-0000-000016010000}"/>
    <cellStyle name="T_02_PM monthly_Financials_200307" xfId="282" xr:uid="{00000000-0005-0000-0000-000017010000}"/>
    <cellStyle name="T_02_PM monthly_Financials_200309" xfId="283" xr:uid="{00000000-0005-0000-0000-000018010000}"/>
    <cellStyle name="T_02_PM monthly_Financials_200401" xfId="284" xr:uid="{00000000-0005-0000-0000-000019010000}"/>
    <cellStyle name="T_02_PM monthly_Financials_200403(1)" xfId="285" xr:uid="{00000000-0005-0000-0000-00001A010000}"/>
    <cellStyle name="T_03_yardi_한화_20028" xfId="286" xr:uid="{00000000-0005-0000-0000-00001B010000}"/>
    <cellStyle name="T_05_yardi_대한_200208" xfId="287" xr:uid="{00000000-0005-0000-0000-00001C010000}"/>
    <cellStyle name="T_Aging report_daihan&amp;daia_may2003" xfId="288" xr:uid="{00000000-0005-0000-0000-00001D010000}"/>
    <cellStyle name="T_Aging report_hanhwa_may2003" xfId="289" xr:uid="{00000000-0005-0000-0000-00001E010000}"/>
    <cellStyle name="T_Aging_daihan&amp;daia_200311" xfId="290" xr:uid="{00000000-0005-0000-0000-00001F010000}"/>
    <cellStyle name="T_Aging_daihandaia_200404" xfId="291" xr:uid="{00000000-0005-0000-0000-000020010000}"/>
    <cellStyle name="T_Aging_daihandaia_200405" xfId="292" xr:uid="{00000000-0005-0000-0000-000021010000}"/>
    <cellStyle name="T_Aging_daihandaia_200406" xfId="293" xr:uid="{00000000-0005-0000-0000-000022010000}"/>
    <cellStyle name="T_Aging_hanhwa_200404" xfId="294" xr:uid="{00000000-0005-0000-0000-000023010000}"/>
    <cellStyle name="T_Aging_hanhwa_200405" xfId="295" xr:uid="{00000000-0005-0000-0000-000024010000}"/>
    <cellStyle name="T_Agingreport_daihan&amp;daia_2003aug" xfId="296" xr:uid="{00000000-0005-0000-0000-000025010000}"/>
    <cellStyle name="T_AM monthly_Appendixl_200206" xfId="297" xr:uid="{00000000-0005-0000-0000-000026010000}"/>
    <cellStyle name="T_cover_yardi_Yvette" xfId="298" xr:uid="{00000000-0005-0000-0000-000027010000}"/>
    <cellStyle name="T_Mokgyo fS-0502" xfId="299" xr:uid="{00000000-0005-0000-0000-000028010000}"/>
    <cellStyle name="T_Monthly Report(대아 2002.6)" xfId="300" xr:uid="{00000000-0005-0000-0000-000029010000}"/>
    <cellStyle name="T_NEw" xfId="301" xr:uid="{00000000-0005-0000-0000-00002A010000}"/>
    <cellStyle name="T_PM  report_한화_2003(수령)" xfId="302" xr:uid="{00000000-0005-0000-0000-00002B010000}"/>
    <cellStyle name="T_PM Monthly report_한화_송부" xfId="303" xr:uid="{00000000-0005-0000-0000-00002C010000}"/>
    <cellStyle name="T_PM Monthly report_한화_송부1" xfId="304" xr:uid="{00000000-0005-0000-0000-00002D010000}"/>
    <cellStyle name="T_PM Monthly report_한화_송부11" xfId="305" xr:uid="{00000000-0005-0000-0000-00002E010000}"/>
    <cellStyle name="T_PM Monthly report_한화_송부12" xfId="306" xr:uid="{00000000-0005-0000-0000-00002F010000}"/>
    <cellStyle name="T_PM monthly_Hanwha_200402" xfId="307" xr:uid="{00000000-0005-0000-0000-000030010000}"/>
    <cellStyle name="T_PM monthly_Hanwha_200403" xfId="308" xr:uid="{00000000-0005-0000-0000-000031010000}"/>
    <cellStyle name="T_PM monthly_Hanwha_200404" xfId="309" xr:uid="{00000000-0005-0000-0000-000032010000}"/>
    <cellStyle name="T_PM monthly_Hanwha_200405" xfId="310" xr:uid="{00000000-0005-0000-0000-000033010000}"/>
    <cellStyle name="T_PM report_hanwha_200304" xfId="311" xr:uid="{00000000-0005-0000-0000-000034010000}"/>
    <cellStyle name="T_PM report_hanwha_200305" xfId="312" xr:uid="{00000000-0005-0000-0000-000035010000}"/>
    <cellStyle name="T_PM report_hanwha_200306" xfId="313" xr:uid="{00000000-0005-0000-0000-000036010000}"/>
    <cellStyle name="T_PM report_hanwha_200307" xfId="314" xr:uid="{00000000-0005-0000-0000-000037010000}"/>
    <cellStyle name="T_PM report_Hanwha_200308" xfId="315" xr:uid="{00000000-0005-0000-0000-000038010000}"/>
    <cellStyle name="T_PM report_Hanwha_200309" xfId="316" xr:uid="{00000000-0005-0000-0000-000039010000}"/>
    <cellStyle name="T_PM report_Hanwha_200310" xfId="317" xr:uid="{00000000-0005-0000-0000-00003A010000}"/>
    <cellStyle name="T_PM report_Hanwha_200311" xfId="318" xr:uid="{00000000-0005-0000-0000-00003B010000}"/>
    <cellStyle name="T_PM report_Hanwha_20040101" xfId="319" xr:uid="{00000000-0005-0000-0000-00003C010000}"/>
    <cellStyle name="T_PM report_한화_200303" xfId="320" xr:uid="{00000000-0005-0000-0000-00003D010000}"/>
    <cellStyle name="T_report _수익분석_한화_200312" xfId="321" xr:uid="{00000000-0005-0000-0000-00003E010000}"/>
    <cellStyle name="T_Rev1_IS Report_by C&amp;W_for Sep" xfId="322" xr:uid="{00000000-0005-0000-0000-00003F010000}"/>
    <cellStyle name="T_Sheet11" xfId="323" xr:uid="{00000000-0005-0000-0000-000040010000}"/>
    <cellStyle name="T_Sheet12" xfId="324" xr:uid="{00000000-0005-0000-0000-000041010000}"/>
    <cellStyle name="T_Sheet5" xfId="325" xr:uid="{00000000-0005-0000-0000-000042010000}"/>
    <cellStyle name="T_Sheet6" xfId="326" xr:uid="{00000000-0005-0000-0000-000043010000}"/>
    <cellStyle name="T_명동 03.02" xfId="327" xr:uid="{00000000-0005-0000-0000-000044010000}"/>
    <cellStyle name="T_명동003년 3월" xfId="328" xr:uid="{00000000-0005-0000-0000-000045010000}"/>
    <cellStyle name="T_미수현황" xfId="329" xr:uid="{00000000-0005-0000-0000-000046010000}"/>
    <cellStyle name="T_수익지출 graph_2002" xfId="330" xr:uid="{00000000-0005-0000-0000-000047010000}"/>
    <cellStyle name="T_월말보고서2003년 6월" xfId="331" xr:uid="{00000000-0005-0000-0000-000048010000}"/>
    <cellStyle name="T_투자수익률_IS Report_by C&amp;W_for Dec" xfId="332" xr:uid="{00000000-0005-0000-0000-000049010000}"/>
    <cellStyle name="T_한화_수익편차" xfId="333" xr:uid="{00000000-0005-0000-0000-00004A010000}"/>
    <cellStyle name="TIME" xfId="334" xr:uid="{00000000-0005-0000-0000-00004B010000}"/>
    <cellStyle name="Title1" xfId="335" xr:uid="{00000000-0005-0000-0000-00004C010000}"/>
    <cellStyle name="TitleOther" xfId="336" xr:uid="{00000000-0005-0000-0000-00004D010000}"/>
    <cellStyle name="Total1" xfId="337" xr:uid="{00000000-0005-0000-0000-00004E010000}"/>
    <cellStyle name="Total2" xfId="338" xr:uid="{00000000-0005-0000-0000-00004F010000}"/>
    <cellStyle name="Total3" xfId="339" xr:uid="{00000000-0005-0000-0000-000050010000}"/>
    <cellStyle name="Total4" xfId="340" xr:uid="{00000000-0005-0000-0000-000051010000}"/>
    <cellStyle name="Total5" xfId="341" xr:uid="{00000000-0005-0000-0000-000052010000}"/>
    <cellStyle name="Total6" xfId="342" xr:uid="{00000000-0005-0000-0000-000053010000}"/>
    <cellStyle name="Total7" xfId="343" xr:uid="{00000000-0005-0000-0000-000054010000}"/>
    <cellStyle name="Total8" xfId="344" xr:uid="{00000000-0005-0000-0000-000055010000}"/>
    <cellStyle name="Total9" xfId="345" xr:uid="{00000000-0005-0000-0000-000056010000}"/>
    <cellStyle name="TotShade" xfId="346" xr:uid="{00000000-0005-0000-0000-000057010000}"/>
    <cellStyle name="Underscore" xfId="347" xr:uid="{00000000-0005-0000-0000-000058010000}"/>
    <cellStyle name="고정소숫점" xfId="348" xr:uid="{00000000-0005-0000-0000-000059010000}"/>
    <cellStyle name="고정출력1" xfId="349" xr:uid="{00000000-0005-0000-0000-00005A010000}"/>
    <cellStyle name="고정출력2" xfId="350" xr:uid="{00000000-0005-0000-0000-00005B010000}"/>
    <cellStyle name="금액" xfId="351" xr:uid="{00000000-0005-0000-0000-00005C010000}"/>
    <cellStyle name="날짜" xfId="352" xr:uid="{00000000-0005-0000-0000-00005D010000}"/>
    <cellStyle name="달러" xfId="353" xr:uid="{00000000-0005-0000-0000-00005E010000}"/>
    <cellStyle name="뒤에 오는 하이퍼링크_1-3.Transition-checklsit" xfId="354" xr:uid="{00000000-0005-0000-0000-00005F010000}"/>
    <cellStyle name="백분율" xfId="375" builtinId="5"/>
    <cellStyle name="뷭?_BOOKSHIP" xfId="355" xr:uid="{00000000-0005-0000-0000-000061010000}"/>
    <cellStyle name="쉼표 [0]" xfId="1" builtinId="6"/>
    <cellStyle name="쉼표 [0] 2" xfId="356" xr:uid="{00000000-0005-0000-0000-000063010000}"/>
    <cellStyle name="쉼표 [0] 2 2" xfId="357" xr:uid="{00000000-0005-0000-0000-000064010000}"/>
    <cellStyle name="쉼표 [0] 3" xfId="358" xr:uid="{00000000-0005-0000-0000-000065010000}"/>
    <cellStyle name="쉼표 [0] 4" xfId="359" xr:uid="{00000000-0005-0000-0000-000066010000}"/>
    <cellStyle name="스타일 1" xfId="360" xr:uid="{00000000-0005-0000-0000-000067010000}"/>
    <cellStyle name="자리수" xfId="361" xr:uid="{00000000-0005-0000-0000-000068010000}"/>
    <cellStyle name="자리수0" xfId="362" xr:uid="{00000000-0005-0000-0000-000069010000}"/>
    <cellStyle name="지정되지 않음" xfId="363" xr:uid="{00000000-0005-0000-0000-00006A010000}"/>
    <cellStyle name="콤마 [0]_00.마이톤" xfId="364" xr:uid="{00000000-0005-0000-0000-00006B010000}"/>
    <cellStyle name="콤마_00.마이톤" xfId="365" xr:uid="{00000000-0005-0000-0000-00006C010000}"/>
    <cellStyle name="통화 [0] 2" xfId="366" xr:uid="{00000000-0005-0000-0000-00006D010000}"/>
    <cellStyle name="통화 [0] 3" xfId="367" xr:uid="{00000000-0005-0000-0000-00006E010000}"/>
    <cellStyle name="통화 [0] 3 2" xfId="368" xr:uid="{00000000-0005-0000-0000-00006F010000}"/>
    <cellStyle name="퍼센트" xfId="369" xr:uid="{00000000-0005-0000-0000-000070010000}"/>
    <cellStyle name="표준" xfId="0" builtinId="0"/>
    <cellStyle name="표준 2" xfId="2" xr:uid="{00000000-0005-0000-0000-000072010000}"/>
    <cellStyle name="표준 3" xfId="370" xr:uid="{00000000-0005-0000-0000-000073010000}"/>
    <cellStyle name="표준 4" xfId="371" xr:uid="{00000000-0005-0000-0000-000074010000}"/>
    <cellStyle name="합산" xfId="372" xr:uid="{00000000-0005-0000-0000-000075010000}"/>
    <cellStyle name="화폐기호" xfId="373" xr:uid="{00000000-0005-0000-0000-000076010000}"/>
    <cellStyle name="화폐기호0" xfId="374" xr:uid="{00000000-0005-0000-0000-000077010000}"/>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haredStrings" Target="sharedString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styles" Target="styles.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S30"/>
  <sheetViews>
    <sheetView zoomScaleNormal="100" workbookViewId="0">
      <pane xSplit="2" ySplit="5" topLeftCell="C6" activePane="bottomRight" state="frozen"/>
      <selection pane="topRight" activeCell="C1" sqref="C1"/>
      <selection pane="bottomLeft" activeCell="A6" sqref="A6"/>
      <selection pane="bottomRight" activeCell="F8" sqref="F8"/>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22</v>
      </c>
      <c r="B1" s="1"/>
      <c r="C1" s="2"/>
      <c r="D1" s="2"/>
      <c r="E1" s="2"/>
    </row>
    <row r="2" spans="1:19" s="3" customFormat="1" ht="21" customHeight="1" thickBot="1">
      <c r="A2" s="135"/>
      <c r="B2" s="135"/>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6" t="s">
        <v>21</v>
      </c>
      <c r="B5" s="137"/>
      <c r="C5" s="24" t="s">
        <v>8</v>
      </c>
      <c r="D5" s="24" t="s">
        <v>9</v>
      </c>
      <c r="E5" s="25" t="s">
        <v>10</v>
      </c>
      <c r="F5" s="25" t="s">
        <v>11</v>
      </c>
      <c r="G5" s="71" t="s">
        <v>12</v>
      </c>
      <c r="H5" s="63" t="s">
        <v>13</v>
      </c>
      <c r="I5" s="24" t="s">
        <v>14</v>
      </c>
      <c r="J5" s="24" t="s">
        <v>15</v>
      </c>
      <c r="K5" s="24" t="s">
        <v>16</v>
      </c>
      <c r="L5" s="24" t="s">
        <v>17</v>
      </c>
      <c r="M5" s="100" t="s">
        <v>18</v>
      </c>
      <c r="N5" s="91" t="s">
        <v>19</v>
      </c>
      <c r="O5" s="26" t="s">
        <v>20</v>
      </c>
      <c r="P5" s="13"/>
      <c r="Q5" s="13"/>
    </row>
    <row r="6" spans="1:19" s="3" customFormat="1" ht="22.5" customHeight="1">
      <c r="A6" s="138" t="s">
        <v>6</v>
      </c>
      <c r="B6" s="27" t="s">
        <v>0</v>
      </c>
      <c r="C6" s="60">
        <v>70293</v>
      </c>
      <c r="D6" s="29">
        <v>62115</v>
      </c>
      <c r="E6" s="64">
        <v>59774</v>
      </c>
      <c r="F6" s="69">
        <v>57842</v>
      </c>
      <c r="G6" s="72">
        <v>62234</v>
      </c>
      <c r="H6" s="82">
        <v>64332</v>
      </c>
      <c r="I6" s="90">
        <v>62396</v>
      </c>
      <c r="J6" s="90">
        <v>65221</v>
      </c>
      <c r="K6" s="29">
        <v>56484</v>
      </c>
      <c r="L6" s="29">
        <v>59112</v>
      </c>
      <c r="M6" s="106">
        <v>59384</v>
      </c>
      <c r="N6" s="111">
        <v>64841</v>
      </c>
      <c r="O6" s="30">
        <f>SUM(C6:N6)</f>
        <v>744028</v>
      </c>
      <c r="P6" s="11"/>
      <c r="Q6" s="12"/>
    </row>
    <row r="7" spans="1:19" s="3" customFormat="1" ht="22.5" customHeight="1">
      <c r="A7" s="139"/>
      <c r="B7" s="27" t="s">
        <v>7</v>
      </c>
      <c r="C7" s="31">
        <v>-5.454080809167694E-2</v>
      </c>
      <c r="D7" s="31">
        <v>-6.7818230933157198E-2</v>
      </c>
      <c r="E7" s="32">
        <v>-0.12535666730074191</v>
      </c>
      <c r="F7" s="32">
        <v>-9.5101766242705832E-2</v>
      </c>
      <c r="G7" s="73">
        <v>-2.8170773603173105E-2</v>
      </c>
      <c r="H7" s="83">
        <v>2.4737571480909271E-2</v>
      </c>
      <c r="I7" s="31">
        <v>-8.7444241316270599E-2</v>
      </c>
      <c r="J7" s="31">
        <v>-4.1952494968932275E-2</v>
      </c>
      <c r="K7" s="31">
        <v>-0.1004443311939609</v>
      </c>
      <c r="L7" s="31">
        <v>-5.3329489766503313E-2</v>
      </c>
      <c r="M7" s="101">
        <v>-8.5090976319965539E-2</v>
      </c>
      <c r="N7" s="92">
        <v>-9.6229702418286989E-2</v>
      </c>
      <c r="O7" s="33">
        <v>-6.8098867983136246E-2</v>
      </c>
      <c r="P7" s="11"/>
      <c r="Q7" s="12"/>
      <c r="S7" s="19" t="e">
        <f>SUM(#REF!)</f>
        <v>#REF!</v>
      </c>
    </row>
    <row r="8" spans="1:19" s="3" customFormat="1" ht="22.5" customHeight="1">
      <c r="A8" s="140" t="s">
        <v>2</v>
      </c>
      <c r="B8" s="34" t="s">
        <v>0</v>
      </c>
      <c r="C8" s="35">
        <v>40997</v>
      </c>
      <c r="D8" s="36">
        <v>21898</v>
      </c>
      <c r="E8" s="65">
        <v>2117</v>
      </c>
      <c r="F8" s="37">
        <v>9480</v>
      </c>
      <c r="G8" s="74">
        <v>6662</v>
      </c>
      <c r="H8" s="84">
        <v>33447</v>
      </c>
      <c r="I8" s="35">
        <v>23895</v>
      </c>
      <c r="J8" s="35">
        <v>41385</v>
      </c>
      <c r="K8" s="36">
        <v>19838</v>
      </c>
      <c r="L8" s="36">
        <v>725</v>
      </c>
      <c r="M8" s="107">
        <v>7363</v>
      </c>
      <c r="N8" s="112">
        <v>36370</v>
      </c>
      <c r="O8" s="39">
        <f t="shared" ref="O8" si="0">SUM(C8:N8)</f>
        <v>244177</v>
      </c>
      <c r="P8" s="11"/>
      <c r="Q8" s="12"/>
    </row>
    <row r="9" spans="1:19" s="3" customFormat="1" ht="22.5" customHeight="1">
      <c r="A9" s="141"/>
      <c r="B9" s="34" t="s">
        <v>7</v>
      </c>
      <c r="C9" s="40">
        <v>-0.28526847977684799</v>
      </c>
      <c r="D9" s="40">
        <v>-0.52517455223556964</v>
      </c>
      <c r="E9" s="41">
        <v>-0.89321025020177558</v>
      </c>
      <c r="F9" s="41">
        <v>0.39370773301970008</v>
      </c>
      <c r="G9" s="75">
        <v>-5.39619426299347E-2</v>
      </c>
      <c r="H9" s="85">
        <v>5.3382464096749738E-2</v>
      </c>
      <c r="I9" s="40">
        <v>-0.47448867385089066</v>
      </c>
      <c r="J9" s="40">
        <v>-4.1259324468331582E-2</v>
      </c>
      <c r="K9" s="40">
        <v>-6.2166123008556728E-2</v>
      </c>
      <c r="L9" s="40">
        <v>-0.34030937215650592</v>
      </c>
      <c r="M9" s="102">
        <v>-0.54708740850095339</v>
      </c>
      <c r="N9" s="93">
        <v>-0.27679459137005369</v>
      </c>
      <c r="O9" s="42">
        <v>-0.29496467272827021</v>
      </c>
      <c r="P9" s="11"/>
      <c r="Q9" s="12"/>
      <c r="S9" s="19" t="e">
        <f>SUM(#REF!)</f>
        <v>#REF!</v>
      </c>
    </row>
    <row r="10" spans="1:19" s="3" customFormat="1" ht="22.5" customHeight="1">
      <c r="A10" s="133" t="s">
        <v>3</v>
      </c>
      <c r="B10" s="43" t="s">
        <v>1</v>
      </c>
      <c r="C10" s="44">
        <v>12.927199999999999</v>
      </c>
      <c r="D10" s="45">
        <v>0</v>
      </c>
      <c r="E10" s="66">
        <v>0</v>
      </c>
      <c r="F10" s="66">
        <v>0</v>
      </c>
      <c r="G10" s="76">
        <v>0</v>
      </c>
      <c r="H10" s="86">
        <v>0</v>
      </c>
      <c r="I10" s="45">
        <v>0</v>
      </c>
      <c r="J10" s="45">
        <v>0</v>
      </c>
      <c r="K10" s="45">
        <v>0</v>
      </c>
      <c r="L10" s="45">
        <v>0</v>
      </c>
      <c r="M10" s="108">
        <v>0</v>
      </c>
      <c r="N10" s="97">
        <v>0</v>
      </c>
      <c r="O10" s="46">
        <v>12.927199999999999</v>
      </c>
      <c r="P10" s="11"/>
      <c r="Q10" s="12"/>
    </row>
    <row r="11" spans="1:19" s="3" customFormat="1" ht="22.5" customHeight="1">
      <c r="A11" s="142"/>
      <c r="B11" s="27" t="s">
        <v>7</v>
      </c>
      <c r="C11" s="47">
        <v>-0.9406929463455409</v>
      </c>
      <c r="D11" s="47">
        <v>-1</v>
      </c>
      <c r="E11" s="61">
        <v>-1</v>
      </c>
      <c r="F11" s="61">
        <v>-1</v>
      </c>
      <c r="G11" s="77">
        <v>-1</v>
      </c>
      <c r="H11" s="87">
        <v>-1</v>
      </c>
      <c r="I11" s="47">
        <v>-1</v>
      </c>
      <c r="J11" s="47">
        <v>-1</v>
      </c>
      <c r="K11" s="47">
        <v>-1</v>
      </c>
      <c r="L11" s="47">
        <v>-1</v>
      </c>
      <c r="M11" s="103">
        <v>-1</v>
      </c>
      <c r="N11" s="94">
        <v>-1</v>
      </c>
      <c r="O11" s="48">
        <v>-0.99445839624001553</v>
      </c>
      <c r="P11" s="11"/>
      <c r="Q11" s="12"/>
      <c r="S11" s="19" t="e">
        <f>SUM(#REF!)</f>
        <v>#REF!</v>
      </c>
    </row>
    <row r="12" spans="1:19" s="3" customFormat="1" ht="22.5" customHeight="1">
      <c r="A12" s="140" t="s">
        <v>4</v>
      </c>
      <c r="B12" s="34" t="s">
        <v>1</v>
      </c>
      <c r="C12" s="49">
        <v>1219.1343999999999</v>
      </c>
      <c r="D12" s="50">
        <v>1162.4536000000001</v>
      </c>
      <c r="E12" s="67">
        <v>1150.5208</v>
      </c>
      <c r="F12" s="67">
        <v>1094.8344</v>
      </c>
      <c r="G12" s="78">
        <v>1007.3271999999999</v>
      </c>
      <c r="H12" s="88">
        <v>868.40639999999996</v>
      </c>
      <c r="I12" s="50">
        <v>837.60479999999995</v>
      </c>
      <c r="J12" s="50">
        <v>683.59680000000003</v>
      </c>
      <c r="K12" s="50">
        <v>719.3664</v>
      </c>
      <c r="L12" s="50">
        <v>946.9008</v>
      </c>
      <c r="M12" s="109">
        <v>964.78560000000004</v>
      </c>
      <c r="N12" s="98">
        <v>1056.1967999999999</v>
      </c>
      <c r="O12" s="39">
        <v>11711.127999999999</v>
      </c>
      <c r="P12" s="11"/>
      <c r="Q12" s="12"/>
    </row>
    <row r="13" spans="1:19" s="3" customFormat="1" ht="22.5" customHeight="1">
      <c r="A13" s="141"/>
      <c r="B13" s="34" t="s">
        <v>7</v>
      </c>
      <c r="C13" s="51">
        <v>4.9607017592797398E-2</v>
      </c>
      <c r="D13" s="51">
        <v>-0.11853363639293357</v>
      </c>
      <c r="E13" s="62">
        <v>7.4612959719790872E-3</v>
      </c>
      <c r="F13" s="62">
        <v>-0.10350087956181331</v>
      </c>
      <c r="G13" s="79">
        <v>-0.1168265039232782</v>
      </c>
      <c r="H13" s="85">
        <v>-6.097111566709057E-2</v>
      </c>
      <c r="I13" s="40">
        <v>-4.4986618943635426E-2</v>
      </c>
      <c r="J13" s="40">
        <v>-0.14390224109308514</v>
      </c>
      <c r="K13" s="51">
        <v>-0.1002269425199025</v>
      </c>
      <c r="L13" s="51">
        <v>-1.7303089250265913E-2</v>
      </c>
      <c r="M13" s="104">
        <v>1.2578177733386653E-3</v>
      </c>
      <c r="N13" s="95">
        <v>-5.2502398803504935E-2</v>
      </c>
      <c r="O13" s="52">
        <v>-5.7516740121640542E-2</v>
      </c>
      <c r="P13" s="11"/>
      <c r="Q13" s="12"/>
      <c r="S13" s="19" t="e">
        <f>SUM(#REF!)</f>
        <v>#REF!</v>
      </c>
    </row>
    <row r="14" spans="1:19" s="3" customFormat="1" ht="22.5" customHeight="1">
      <c r="A14" s="133" t="s">
        <v>5</v>
      </c>
      <c r="B14" s="53" t="s">
        <v>1</v>
      </c>
      <c r="C14" s="54">
        <v>347</v>
      </c>
      <c r="D14" s="55">
        <v>397</v>
      </c>
      <c r="E14" s="66">
        <v>361</v>
      </c>
      <c r="F14" s="70">
        <v>470</v>
      </c>
      <c r="G14" s="80">
        <v>336</v>
      </c>
      <c r="H14" s="86">
        <v>423</v>
      </c>
      <c r="I14" s="45">
        <v>365</v>
      </c>
      <c r="J14" s="45">
        <v>365</v>
      </c>
      <c r="K14" s="55">
        <v>314</v>
      </c>
      <c r="L14" s="55">
        <v>366</v>
      </c>
      <c r="M14" s="110">
        <v>372</v>
      </c>
      <c r="N14" s="99">
        <v>307</v>
      </c>
      <c r="O14" s="56">
        <v>4423</v>
      </c>
      <c r="P14" s="11"/>
      <c r="Q14" s="12"/>
    </row>
    <row r="15" spans="1:19" ht="22.5" customHeight="1" thickBot="1">
      <c r="A15" s="134"/>
      <c r="B15" s="57" t="s">
        <v>7</v>
      </c>
      <c r="C15" s="58">
        <v>-0.11025641025641031</v>
      </c>
      <c r="D15" s="58">
        <v>0.26837060702875393</v>
      </c>
      <c r="E15" s="68">
        <v>1.6901408450704203E-2</v>
      </c>
      <c r="F15" s="68">
        <v>-0.26332288401253923</v>
      </c>
      <c r="G15" s="81">
        <v>-0.28051391862955033</v>
      </c>
      <c r="H15" s="89">
        <v>-0.1132075471698113</v>
      </c>
      <c r="I15" s="58">
        <v>-0.29942418426103645</v>
      </c>
      <c r="J15" s="58">
        <v>-0.10319410319410316</v>
      </c>
      <c r="K15" s="58">
        <v>-0.14673913043478259</v>
      </c>
      <c r="L15" s="58">
        <v>-0.13882352941176468</v>
      </c>
      <c r="M15" s="105">
        <v>-0.13888888888888884</v>
      </c>
      <c r="N15" s="96">
        <v>-0.10755813953488369</v>
      </c>
      <c r="O15" s="59">
        <v>-0.13899162935565501</v>
      </c>
      <c r="P15" s="11"/>
      <c r="Q15" s="12"/>
      <c r="S15" s="20" t="e">
        <f>SUM(#REF!)</f>
        <v>#REF!</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21"/>
      <c r="D18" s="21"/>
      <c r="E18" s="21"/>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741C-64F6-493E-82FF-8CC833714076}">
  <sheetPr>
    <pageSetUpPr fitToPage="1"/>
  </sheetPr>
  <dimension ref="A1:S30"/>
  <sheetViews>
    <sheetView tabSelected="1" zoomScaleNormal="100" workbookViewId="0">
      <pane xSplit="2" ySplit="5" topLeftCell="C6" activePane="bottomRight" state="frozen"/>
      <selection pane="topRight" activeCell="C1" sqref="C1"/>
      <selection pane="bottomLeft" activeCell="A6" sqref="A6"/>
      <selection pane="bottomRight"/>
    </sheetView>
  </sheetViews>
  <sheetFormatPr defaultRowHeight="16.5"/>
  <cols>
    <col min="1" max="1" width="18.625" customWidth="1"/>
    <col min="2" max="2" width="17.5" customWidth="1"/>
    <col min="3" max="14" width="11.375" customWidth="1"/>
    <col min="15" max="16" width="14.625" customWidth="1"/>
    <col min="17" max="18" width="15.125" customWidth="1"/>
    <col min="19" max="19" width="6.875" bestFit="1" customWidth="1"/>
  </cols>
  <sheetData>
    <row r="1" spans="1:19" s="3" customFormat="1" ht="25.5" customHeight="1">
      <c r="A1" s="1" t="s">
        <v>23</v>
      </c>
      <c r="B1" s="1"/>
      <c r="C1" s="2"/>
      <c r="D1" s="2"/>
      <c r="E1" s="2"/>
    </row>
    <row r="2" spans="1:19" s="3" customFormat="1" ht="21" customHeight="1" thickBot="1">
      <c r="A2" s="135"/>
      <c r="B2" s="135"/>
      <c r="C2" s="7"/>
      <c r="D2" s="7"/>
      <c r="E2" s="7"/>
      <c r="F2" s="7"/>
      <c r="G2" s="7"/>
      <c r="H2" s="7"/>
      <c r="I2" s="7"/>
      <c r="J2" s="7"/>
      <c r="K2" s="7"/>
      <c r="L2" s="7"/>
      <c r="M2" s="7"/>
      <c r="N2" s="7"/>
      <c r="O2" s="7"/>
      <c r="P2" s="9"/>
      <c r="Q2" s="9"/>
    </row>
    <row r="3" spans="1:19"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c r="P3" s="6"/>
      <c r="Q3" s="6"/>
    </row>
    <row r="4" spans="1:19"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c r="P4" s="6"/>
      <c r="Q4" s="6"/>
    </row>
    <row r="5" spans="1:19" s="3" customFormat="1" ht="22.5" customHeight="1" thickTop="1" thickBot="1">
      <c r="A5" s="136" t="s">
        <v>21</v>
      </c>
      <c r="B5" s="137"/>
      <c r="C5" s="24" t="s">
        <v>8</v>
      </c>
      <c r="D5" s="24" t="s">
        <v>9</v>
      </c>
      <c r="E5" s="24" t="s">
        <v>10</v>
      </c>
      <c r="F5" s="91" t="s">
        <v>11</v>
      </c>
      <c r="G5" s="125" t="s">
        <v>12</v>
      </c>
      <c r="H5" s="63" t="s">
        <v>13</v>
      </c>
      <c r="I5" s="24" t="s">
        <v>14</v>
      </c>
      <c r="J5" s="24" t="s">
        <v>15</v>
      </c>
      <c r="K5" s="24" t="s">
        <v>16</v>
      </c>
      <c r="L5" s="24" t="s">
        <v>17</v>
      </c>
      <c r="M5" s="24" t="s">
        <v>18</v>
      </c>
      <c r="N5" s="71" t="s">
        <v>19</v>
      </c>
      <c r="O5" s="26" t="s">
        <v>20</v>
      </c>
      <c r="P5" s="13"/>
      <c r="Q5" s="13"/>
    </row>
    <row r="6" spans="1:19" s="3" customFormat="1" ht="22.5" customHeight="1">
      <c r="A6" s="138" t="s">
        <v>6</v>
      </c>
      <c r="B6" s="27" t="s">
        <v>0</v>
      </c>
      <c r="C6" s="60">
        <v>71139</v>
      </c>
      <c r="D6" s="29">
        <v>61808</v>
      </c>
      <c r="E6" s="90">
        <v>60356</v>
      </c>
      <c r="F6" s="131">
        <v>52209</v>
      </c>
      <c r="G6" s="126"/>
      <c r="H6" s="82"/>
      <c r="I6" s="90"/>
      <c r="J6" s="90"/>
      <c r="K6" s="29"/>
      <c r="L6" s="29"/>
      <c r="M6" s="28"/>
      <c r="N6" s="113"/>
      <c r="O6" s="30">
        <f>SUM(C6:N6)</f>
        <v>245512</v>
      </c>
      <c r="P6" s="11"/>
      <c r="Q6" s="12"/>
    </row>
    <row r="7" spans="1:19" s="3" customFormat="1" ht="22.5" customHeight="1">
      <c r="A7" s="139"/>
      <c r="B7" s="27" t="s">
        <v>7</v>
      </c>
      <c r="C7" s="31">
        <f>(C6/'2023년도'!C6)-1</f>
        <v>1.2035337800349932E-2</v>
      </c>
      <c r="D7" s="31">
        <f>(D6/'2023년도'!D6)-1</f>
        <v>-4.9424454640586424E-3</v>
      </c>
      <c r="E7" s="31">
        <f>(E6/'2023년도'!E6)-1</f>
        <v>9.7366748084450894E-3</v>
      </c>
      <c r="F7" s="92">
        <f>(F6/'2023년도'!F6)-1</f>
        <v>-9.7385982504062829E-2</v>
      </c>
      <c r="G7" s="117">
        <f>(G6/'2023년도'!G6)-1</f>
        <v>-1</v>
      </c>
      <c r="H7" s="31">
        <f>(H6/'2023년도'!H6)-1</f>
        <v>-1</v>
      </c>
      <c r="I7" s="31">
        <f>(I6/'2023년도'!I6)-1</f>
        <v>-1</v>
      </c>
      <c r="J7" s="31">
        <f>(J6/'2023년도'!J6)-1</f>
        <v>-1</v>
      </c>
      <c r="K7" s="31">
        <f>(K6/'2023년도'!K6)-1</f>
        <v>-1</v>
      </c>
      <c r="L7" s="31">
        <f>(L6/'2023년도'!L6)-1</f>
        <v>-1</v>
      </c>
      <c r="M7" s="31">
        <f>(M6/'2023년도'!M6)-1</f>
        <v>-1</v>
      </c>
      <c r="N7" s="73">
        <f>(N6/'2023년도'!N6)-1</f>
        <v>-1</v>
      </c>
      <c r="O7" s="33">
        <f>(O6/S7)-1</f>
        <v>-1.8046267558314399E-2</v>
      </c>
      <c r="P7" s="11"/>
      <c r="Q7" s="12"/>
      <c r="S7" s="19">
        <f>SUM('2023년도'!C6:F6)</f>
        <v>250024</v>
      </c>
    </row>
    <row r="8" spans="1:19" s="3" customFormat="1" ht="22.5" customHeight="1">
      <c r="A8" s="140" t="s">
        <v>2</v>
      </c>
      <c r="B8" s="34" t="s">
        <v>0</v>
      </c>
      <c r="C8" s="35">
        <v>34570</v>
      </c>
      <c r="D8" s="36">
        <v>23443</v>
      </c>
      <c r="E8" s="36">
        <v>4330</v>
      </c>
      <c r="F8" s="112">
        <v>6624</v>
      </c>
      <c r="G8" s="127"/>
      <c r="H8" s="84"/>
      <c r="I8" s="35"/>
      <c r="J8" s="35"/>
      <c r="K8" s="36"/>
      <c r="L8" s="36"/>
      <c r="M8" s="38"/>
      <c r="N8" s="74"/>
      <c r="O8" s="39">
        <f t="shared" ref="O8" si="0">SUM(C8:N8)</f>
        <v>68967</v>
      </c>
      <c r="P8" s="11"/>
      <c r="Q8" s="12"/>
      <c r="S8" s="19"/>
    </row>
    <row r="9" spans="1:19" s="3" customFormat="1" ht="22.5" customHeight="1">
      <c r="A9" s="141"/>
      <c r="B9" s="34" t="s">
        <v>7</v>
      </c>
      <c r="C9" s="40">
        <f>(C8/'2023년도'!C8)-1</f>
        <v>-0.15676756835866035</v>
      </c>
      <c r="D9" s="40">
        <f>(D8/'2023년도'!D8)-1</f>
        <v>7.0554388528632828E-2</v>
      </c>
      <c r="E9" s="40">
        <f>(E8/'2023년도'!E8)-1</f>
        <v>1.045347189418989</v>
      </c>
      <c r="F9" s="93">
        <f>(F8/'2023년도'!F8)-1</f>
        <v>-0.30126582278481018</v>
      </c>
      <c r="G9" s="118">
        <f>(G8/'2023년도'!G8)-1</f>
        <v>-1</v>
      </c>
      <c r="H9" s="40">
        <f>(H8/'2023년도'!H8)-1</f>
        <v>-1</v>
      </c>
      <c r="I9" s="40">
        <f>(I8/'2023년도'!I8)-1</f>
        <v>-1</v>
      </c>
      <c r="J9" s="40">
        <f>(J8/'2023년도'!J8)-1</f>
        <v>-1</v>
      </c>
      <c r="K9" s="40">
        <f>(K8/'2023년도'!K8)-1</f>
        <v>-1</v>
      </c>
      <c r="L9" s="40">
        <f>(L8/'2023년도'!L8)-1</f>
        <v>-1</v>
      </c>
      <c r="M9" s="40">
        <f>(M8/'2023년도'!M8)-1</f>
        <v>-1</v>
      </c>
      <c r="N9" s="40">
        <f>(N8/'2023년도'!N8)-1</f>
        <v>-1</v>
      </c>
      <c r="O9" s="42">
        <f>(O8/S9)-1</f>
        <v>-7.4169038285990418E-2</v>
      </c>
      <c r="P9" s="11"/>
      <c r="Q9" s="12"/>
      <c r="S9" s="19">
        <f>SUM('2023년도'!C8:F8)</f>
        <v>74492</v>
      </c>
    </row>
    <row r="10" spans="1:19" s="3" customFormat="1" ht="22.5" customHeight="1">
      <c r="A10" s="133" t="s">
        <v>3</v>
      </c>
      <c r="B10" s="43" t="s">
        <v>1</v>
      </c>
      <c r="C10" s="44">
        <v>0</v>
      </c>
      <c r="D10" s="45">
        <v>0</v>
      </c>
      <c r="E10" s="45">
        <v>0</v>
      </c>
      <c r="F10" s="122">
        <v>0</v>
      </c>
      <c r="G10" s="128"/>
      <c r="H10" s="86"/>
      <c r="I10" s="45"/>
      <c r="J10" s="45"/>
      <c r="K10" s="45"/>
      <c r="L10" s="45"/>
      <c r="M10" s="44"/>
      <c r="N10" s="114"/>
      <c r="O10" s="46">
        <f>SUM(C10:N10)</f>
        <v>0</v>
      </c>
      <c r="P10" s="11"/>
      <c r="Q10" s="12"/>
      <c r="S10" s="19"/>
    </row>
    <row r="11" spans="1:19" s="3" customFormat="1" ht="22.5" customHeight="1">
      <c r="A11" s="142"/>
      <c r="B11" s="27" t="s">
        <v>7</v>
      </c>
      <c r="C11" s="47">
        <f>(C10/'2023년도'!C10)-1</f>
        <v>-1</v>
      </c>
      <c r="D11" s="47" t="e">
        <f>(D10/'2023년도'!D10)-1</f>
        <v>#DIV/0!</v>
      </c>
      <c r="E11" s="47" t="e">
        <f>(E10/'2023년도'!E10)-1</f>
        <v>#DIV/0!</v>
      </c>
      <c r="F11" s="94" t="e">
        <f>(F10/'2023년도'!F10)-1</f>
        <v>#DIV/0!</v>
      </c>
      <c r="G11" s="119" t="e">
        <f>(G10/'2023년도'!G10)-1</f>
        <v>#DIV/0!</v>
      </c>
      <c r="H11" s="47" t="e">
        <f>(H10/'2023년도'!H10)-1</f>
        <v>#DIV/0!</v>
      </c>
      <c r="I11" s="47" t="e">
        <f>(I10/'2023년도'!I10)-1</f>
        <v>#DIV/0!</v>
      </c>
      <c r="J11" s="47" t="e">
        <f>(J10/'2023년도'!J10)-1</f>
        <v>#DIV/0!</v>
      </c>
      <c r="K11" s="47" t="e">
        <f>(K10/'2023년도'!K10)-1</f>
        <v>#DIV/0!</v>
      </c>
      <c r="L11" s="47" t="e">
        <f>(L10/'2023년도'!L10)-1</f>
        <v>#DIV/0!</v>
      </c>
      <c r="M11" s="47" t="e">
        <f>(M10/'2023년도'!M10)-1</f>
        <v>#DIV/0!</v>
      </c>
      <c r="N11" s="47" t="e">
        <f>(N10/'2023년도'!N10)-1</f>
        <v>#DIV/0!</v>
      </c>
      <c r="O11" s="48">
        <f>(O10/S11)-1</f>
        <v>-1</v>
      </c>
      <c r="P11" s="11"/>
      <c r="Q11" s="12"/>
      <c r="S11" s="19">
        <f>SUM('2023년도'!C10:F10)</f>
        <v>12.927199999999999</v>
      </c>
    </row>
    <row r="12" spans="1:19" s="3" customFormat="1" ht="22.5" customHeight="1">
      <c r="A12" s="140" t="s">
        <v>4</v>
      </c>
      <c r="B12" s="34" t="s">
        <v>1</v>
      </c>
      <c r="C12" s="49">
        <v>1212.192</v>
      </c>
      <c r="D12" s="50">
        <v>1128.7294999999999</v>
      </c>
      <c r="E12" s="50">
        <v>1158.5376000000001</v>
      </c>
      <c r="F12" s="123">
        <v>1019.4336</v>
      </c>
      <c r="G12" s="129"/>
      <c r="H12" s="88"/>
      <c r="I12" s="50"/>
      <c r="J12" s="50"/>
      <c r="K12" s="50"/>
      <c r="L12" s="50"/>
      <c r="M12" s="49"/>
      <c r="N12" s="115"/>
      <c r="O12" s="39">
        <f>SUM(C12:N12)</f>
        <v>4518.8927000000003</v>
      </c>
      <c r="P12" s="11"/>
      <c r="Q12" s="12"/>
      <c r="S12" s="19"/>
    </row>
    <row r="13" spans="1:19" s="3" customFormat="1" ht="22.5" customHeight="1">
      <c r="A13" s="141"/>
      <c r="B13" s="34" t="s">
        <v>7</v>
      </c>
      <c r="C13" s="51">
        <f>(C12/'2023년도'!C12)-1</f>
        <v>-5.6945321204946442E-3</v>
      </c>
      <c r="D13" s="51">
        <f>(D12/'2023년도'!D12)-1</f>
        <v>-2.901113644449993E-2</v>
      </c>
      <c r="E13" s="51">
        <f>(E12/'2023년도'!E12)-1</f>
        <v>6.9679748510413919E-3</v>
      </c>
      <c r="F13" s="95">
        <f>(F12/'2023년도'!F12)-1</f>
        <v>-6.886959342892407E-2</v>
      </c>
      <c r="G13" s="120">
        <f>(G12/'2023년도'!G12)-1</f>
        <v>-1</v>
      </c>
      <c r="H13" s="51">
        <f>(H12/'2023년도'!H12)-1</f>
        <v>-1</v>
      </c>
      <c r="I13" s="51">
        <f>(I12/'2023년도'!I12)-1</f>
        <v>-1</v>
      </c>
      <c r="J13" s="51">
        <f>(J12/'2023년도'!J12)-1</f>
        <v>-1</v>
      </c>
      <c r="K13" s="51">
        <f>(K12/'2023년도'!K12)-1</f>
        <v>-1</v>
      </c>
      <c r="L13" s="51">
        <f>(L12/'2023년도'!L12)-1</f>
        <v>-1</v>
      </c>
      <c r="M13" s="51">
        <f>(M12/'2023년도'!M12)-1</f>
        <v>-1</v>
      </c>
      <c r="N13" s="51">
        <f>(N12/'2023년도'!N12)-1</f>
        <v>-1</v>
      </c>
      <c r="O13" s="52">
        <f>(O12/S13)-1</f>
        <v>-2.3352458703188583E-2</v>
      </c>
      <c r="P13" s="11"/>
      <c r="Q13" s="12"/>
      <c r="S13" s="19">
        <f>SUM('2023년도'!C12:F12)</f>
        <v>4626.9431999999997</v>
      </c>
    </row>
    <row r="14" spans="1:19" s="3" customFormat="1" ht="22.5" customHeight="1">
      <c r="A14" s="133" t="s">
        <v>5</v>
      </c>
      <c r="B14" s="53" t="s">
        <v>1</v>
      </c>
      <c r="C14" s="54">
        <v>368</v>
      </c>
      <c r="D14" s="55">
        <v>373</v>
      </c>
      <c r="E14" s="45">
        <v>317</v>
      </c>
      <c r="F14" s="132">
        <v>452</v>
      </c>
      <c r="G14" s="130"/>
      <c r="H14" s="86"/>
      <c r="I14" s="45"/>
      <c r="J14" s="45"/>
      <c r="K14" s="55"/>
      <c r="L14" s="55"/>
      <c r="M14" s="54"/>
      <c r="N14" s="116"/>
      <c r="O14" s="56">
        <f>SUM(C14:N14)</f>
        <v>1510</v>
      </c>
      <c r="P14" s="11"/>
      <c r="Q14" s="12"/>
      <c r="S14" s="19"/>
    </row>
    <row r="15" spans="1:19" ht="22.5" customHeight="1" thickBot="1">
      <c r="A15" s="134"/>
      <c r="B15" s="57" t="s">
        <v>7</v>
      </c>
      <c r="C15" s="58">
        <f>(C14/'2023년도'!C14)-1</f>
        <v>6.0518731988472574E-2</v>
      </c>
      <c r="D15" s="58">
        <f>(D14/'2023년도'!D14)-1</f>
        <v>-6.0453400503778343E-2</v>
      </c>
      <c r="E15" s="58">
        <f>(E14/'2023년도'!E14)-1</f>
        <v>-0.12188365650969524</v>
      </c>
      <c r="F15" s="96">
        <f>(F14/'2023년도'!F14)-1</f>
        <v>-3.8297872340425587E-2</v>
      </c>
      <c r="G15" s="121">
        <f>(G14/'2023년도'!G14)-1</f>
        <v>-1</v>
      </c>
      <c r="H15" s="58">
        <f>(H14/'2023년도'!H14)-1</f>
        <v>-1</v>
      </c>
      <c r="I15" s="58">
        <f>(I14/'2023년도'!I14)-1</f>
        <v>-1</v>
      </c>
      <c r="J15" s="58">
        <f>(J14/'2023년도'!J14)-1</f>
        <v>-1</v>
      </c>
      <c r="K15" s="58">
        <f>(K14/'2023년도'!K14)-1</f>
        <v>-1</v>
      </c>
      <c r="L15" s="58">
        <f>(L14/'2023년도'!L14)-1</f>
        <v>-1</v>
      </c>
      <c r="M15" s="58">
        <f>(M14/'2023년도'!M14)-1</f>
        <v>-1</v>
      </c>
      <c r="N15" s="58">
        <f>(N14/'2023년도'!N14)-1</f>
        <v>-1</v>
      </c>
      <c r="O15" s="59">
        <f>(O14/S15)-1</f>
        <v>-4.1269841269841234E-2</v>
      </c>
      <c r="P15" s="11"/>
      <c r="Q15" s="12"/>
      <c r="S15" s="19">
        <f>SUM('2023년도'!C14:F14)</f>
        <v>1575</v>
      </c>
    </row>
    <row r="16" spans="1:19">
      <c r="C16" s="8"/>
      <c r="D16" s="8"/>
      <c r="E16" s="8"/>
      <c r="F16" s="8"/>
      <c r="G16" s="8"/>
      <c r="H16" s="8"/>
      <c r="I16" s="8"/>
      <c r="J16" s="8"/>
      <c r="K16" s="8"/>
      <c r="L16" s="8"/>
      <c r="M16" s="8"/>
      <c r="N16" s="8"/>
      <c r="O16" s="8"/>
      <c r="P16" s="14"/>
      <c r="Q16" s="14"/>
    </row>
    <row r="17" spans="3:17">
      <c r="C17" s="16"/>
      <c r="D17" s="16"/>
      <c r="E17" s="16"/>
      <c r="F17" s="16"/>
      <c r="G17" s="16"/>
      <c r="H17" s="16"/>
      <c r="I17" s="16"/>
      <c r="J17" s="16"/>
      <c r="K17" s="16"/>
      <c r="L17" s="16"/>
      <c r="M17" s="16"/>
      <c r="N17" s="16"/>
      <c r="O17" s="16"/>
      <c r="P17" s="15"/>
      <c r="Q17" s="18"/>
    </row>
    <row r="18" spans="3:17">
      <c r="C18" s="124"/>
      <c r="D18" s="124"/>
      <c r="E18" s="124"/>
      <c r="F18" s="21"/>
      <c r="G18" s="21"/>
      <c r="H18" s="21"/>
      <c r="I18" s="21"/>
      <c r="J18" s="21"/>
      <c r="K18" s="21"/>
      <c r="L18" s="21"/>
      <c r="M18" s="21"/>
      <c r="N18" s="21"/>
      <c r="O18" s="22"/>
      <c r="P18" s="15"/>
      <c r="Q18" s="15"/>
    </row>
    <row r="19" spans="3:17">
      <c r="C19" s="23"/>
      <c r="D19" s="23"/>
      <c r="E19" s="23"/>
      <c r="F19" s="23"/>
      <c r="G19" s="23"/>
      <c r="H19" s="23"/>
      <c r="I19" s="23"/>
      <c r="J19" s="23"/>
      <c r="K19" s="23"/>
      <c r="L19" s="23"/>
      <c r="M19" s="23"/>
      <c r="N19" s="23"/>
    </row>
    <row r="21" spans="3:17">
      <c r="C21" s="10"/>
      <c r="D21" s="10"/>
      <c r="E21" s="10"/>
      <c r="F21" s="10"/>
      <c r="G21" s="10"/>
      <c r="H21" s="10"/>
      <c r="I21" s="10"/>
      <c r="J21" s="10"/>
      <c r="K21" s="10"/>
      <c r="L21" s="10"/>
      <c r="M21" s="10"/>
      <c r="N21" s="10"/>
    </row>
    <row r="22" spans="3:17">
      <c r="C22" s="17"/>
      <c r="D22" s="17"/>
      <c r="E22" s="17"/>
      <c r="F22" s="17"/>
      <c r="G22" s="17"/>
      <c r="H22" s="17"/>
      <c r="I22" s="17"/>
      <c r="J22" s="17"/>
      <c r="K22" s="17"/>
      <c r="L22" s="17"/>
      <c r="M22" s="17"/>
      <c r="N22" s="17"/>
    </row>
    <row r="23" spans="3:17">
      <c r="C23" s="10"/>
      <c r="D23" s="10"/>
      <c r="E23" s="10"/>
      <c r="F23" s="10"/>
      <c r="G23" s="10"/>
      <c r="H23" s="10"/>
      <c r="I23" s="10"/>
      <c r="J23" s="10"/>
      <c r="K23" s="10"/>
      <c r="L23" s="10"/>
      <c r="M23" s="10"/>
      <c r="N23" s="10"/>
    </row>
    <row r="24" spans="3:17">
      <c r="C24" s="17"/>
      <c r="D24" s="17"/>
      <c r="E24" s="17"/>
      <c r="F24" s="17"/>
      <c r="G24" s="17"/>
      <c r="H24" s="17"/>
      <c r="I24" s="17"/>
      <c r="J24" s="17"/>
      <c r="K24" s="17"/>
      <c r="L24" s="17"/>
      <c r="M24" s="17"/>
      <c r="N24" s="17"/>
    </row>
    <row r="25" spans="3:17">
      <c r="C25" s="10"/>
      <c r="D25" s="10"/>
      <c r="E25" s="10"/>
      <c r="F25" s="10"/>
      <c r="G25" s="10"/>
      <c r="H25" s="10"/>
      <c r="I25" s="10"/>
      <c r="J25" s="10"/>
      <c r="K25" s="10"/>
      <c r="L25" s="10"/>
      <c r="M25" s="10"/>
      <c r="N25" s="10"/>
    </row>
    <row r="26" spans="3:17">
      <c r="C26" s="17"/>
      <c r="D26" s="17"/>
      <c r="E26" s="17"/>
      <c r="F26" s="17"/>
      <c r="G26" s="17"/>
      <c r="H26" s="17"/>
      <c r="I26" s="17"/>
      <c r="J26" s="17"/>
      <c r="K26" s="17"/>
      <c r="L26" s="17"/>
      <c r="M26" s="17"/>
      <c r="N26" s="17"/>
    </row>
    <row r="27" spans="3:17">
      <c r="C27" s="10"/>
      <c r="D27" s="10"/>
      <c r="E27" s="10"/>
      <c r="F27" s="10"/>
      <c r="G27" s="10"/>
      <c r="H27" s="10"/>
      <c r="I27" s="10"/>
      <c r="J27" s="10"/>
      <c r="K27" s="10"/>
      <c r="L27" s="10"/>
      <c r="M27" s="10"/>
      <c r="N27" s="10"/>
    </row>
    <row r="28" spans="3:17">
      <c r="C28" s="17"/>
      <c r="D28" s="17"/>
      <c r="E28" s="17"/>
      <c r="F28" s="17"/>
      <c r="G28" s="17"/>
      <c r="H28" s="17"/>
      <c r="I28" s="17"/>
      <c r="J28" s="17"/>
      <c r="K28" s="17"/>
      <c r="L28" s="17"/>
      <c r="M28" s="17"/>
      <c r="N28" s="17"/>
    </row>
    <row r="29" spans="3:17">
      <c r="C29" s="10"/>
      <c r="D29" s="10"/>
      <c r="E29" s="10"/>
      <c r="F29" s="10"/>
      <c r="G29" s="10"/>
      <c r="H29" s="10"/>
      <c r="I29" s="10"/>
      <c r="J29" s="10"/>
      <c r="K29" s="10"/>
      <c r="L29" s="10"/>
      <c r="M29" s="10"/>
      <c r="N29" s="10"/>
    </row>
    <row r="30" spans="3:17">
      <c r="C30" s="17"/>
      <c r="D30" s="17"/>
      <c r="E30" s="17"/>
      <c r="F30" s="17"/>
      <c r="G30" s="17"/>
      <c r="H30" s="17"/>
      <c r="I30" s="17"/>
      <c r="J30" s="17"/>
      <c r="K30" s="17"/>
      <c r="L30" s="17"/>
      <c r="M30" s="17"/>
      <c r="N30" s="17"/>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scale="64"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2</vt:i4>
      </vt:variant>
    </vt:vector>
  </HeadingPairs>
  <TitlesOfParts>
    <vt:vector size="4" baseType="lpstr">
      <vt:lpstr>2023년도</vt:lpstr>
      <vt:lpstr>2024년도</vt:lpstr>
      <vt:lpstr>'2023년도'!Print_Area</vt:lpstr>
      <vt:lpstr>'2024년도'!Print_Area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Jiyong Ahn</cp:lastModifiedBy>
  <cp:lastPrinted>2023-12-18T08:31:35Z</cp:lastPrinted>
  <dcterms:created xsi:type="dcterms:W3CDTF">2016-01-04T07:20:24Z</dcterms:created>
  <dcterms:modified xsi:type="dcterms:W3CDTF">2024-05-27T00:19:45Z</dcterms:modified>
</cp:coreProperties>
</file>